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9468cb481865e3ee/"/>
    </mc:Choice>
  </mc:AlternateContent>
  <bookViews>
    <workbookView xWindow="0" yWindow="0" windowWidth="21600" windowHeight="9970" activeTab="1"/>
  </bookViews>
  <sheets>
    <sheet name="Sheet2" sheetId="2" r:id="rId1"/>
    <sheet name="Sheet1" sheetId="1" r:id="rId2"/>
  </sheets>
  <calcPr calcId="171026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95" i="1" l="1"/>
  <c r="G70" i="1"/>
  <c r="G15" i="1"/>
  <c r="G41" i="1"/>
  <c r="G42" i="1" l="1"/>
  <c r="G10" i="1" l="1"/>
  <c r="G38" i="1"/>
  <c r="G39" i="1"/>
  <c r="G84" i="1"/>
  <c r="G62" i="1"/>
  <c r="G35" i="1"/>
  <c r="G32" i="1"/>
  <c r="G34" i="1"/>
  <c r="G33" i="1"/>
  <c r="G75" i="1"/>
  <c r="G76" i="1"/>
  <c r="G77" i="1"/>
  <c r="G29" i="1"/>
  <c r="G28" i="1"/>
  <c r="G58" i="1"/>
  <c r="G59" i="1"/>
  <c r="G60" i="1"/>
  <c r="G61" i="1"/>
  <c r="G14" i="1"/>
  <c r="G13" i="1"/>
  <c r="G26" i="1"/>
  <c r="G24" i="1"/>
  <c r="G25" i="1"/>
  <c r="G44" i="1"/>
  <c r="G46" i="1"/>
  <c r="G45" i="1"/>
  <c r="G43" i="1"/>
  <c r="G50" i="1"/>
  <c r="G49" i="1"/>
  <c r="G65" i="1"/>
  <c r="G64" i="1"/>
  <c r="G63" i="1"/>
  <c r="G87" i="1"/>
  <c r="G86" i="1"/>
  <c r="G85" i="1"/>
  <c r="G91" i="1"/>
  <c r="G94" i="1"/>
  <c r="G92" i="1"/>
  <c r="G93" i="1"/>
  <c r="G9" i="1"/>
  <c r="G8" i="1"/>
  <c r="G37" i="1"/>
  <c r="G36" i="1"/>
  <c r="G47" i="1"/>
  <c r="G48" i="1"/>
  <c r="G88" i="1"/>
  <c r="G89" i="1"/>
  <c r="G53" i="1"/>
  <c r="G55" i="1"/>
  <c r="G54" i="1"/>
  <c r="G81" i="1"/>
  <c r="G19" i="1"/>
  <c r="G20" i="1"/>
  <c r="G2" i="1"/>
  <c r="G4" i="1"/>
  <c r="G3" i="1"/>
  <c r="G5" i="1"/>
  <c r="G6" i="1"/>
  <c r="G7" i="1"/>
  <c r="G11" i="1"/>
  <c r="G12" i="1"/>
  <c r="G16" i="1"/>
  <c r="G18" i="1"/>
  <c r="G17" i="1"/>
  <c r="G21" i="1"/>
  <c r="G22" i="1"/>
  <c r="G23" i="1"/>
  <c r="G27" i="1"/>
  <c r="G30" i="1"/>
  <c r="G31" i="1"/>
  <c r="G40" i="1"/>
  <c r="G51" i="1"/>
  <c r="G52" i="1"/>
  <c r="G56" i="1"/>
  <c r="G57" i="1"/>
  <c r="G66" i="1"/>
  <c r="G69" i="1"/>
  <c r="G67" i="1"/>
  <c r="G68" i="1"/>
  <c r="G71" i="1"/>
  <c r="G72" i="1"/>
  <c r="G73" i="1"/>
  <c r="G74" i="1"/>
  <c r="G78" i="1"/>
  <c r="G80" i="1"/>
  <c r="G79" i="1"/>
  <c r="G82" i="1"/>
  <c r="G83" i="1"/>
  <c r="G90" i="1"/>
</calcChain>
</file>

<file path=xl/sharedStrings.xml><?xml version="1.0" encoding="utf-8"?>
<sst xmlns="http://schemas.openxmlformats.org/spreadsheetml/2006/main" count="756" uniqueCount="93">
  <si>
    <t>F.C (administered by janran60)</t>
  </si>
  <si>
    <t>Shared CM</t>
  </si>
  <si>
    <t>Segments</t>
  </si>
  <si>
    <t>Henry Hawley and Mary Woodin</t>
  </si>
  <si>
    <t>DMarie7708</t>
  </si>
  <si>
    <t>J.V. (administered by SusanDWheeler)</t>
  </si>
  <si>
    <t>Charon Hawley</t>
  </si>
  <si>
    <t>William Hawley</t>
  </si>
  <si>
    <t>DONNADUDE</t>
  </si>
  <si>
    <t>deannanewberry1</t>
  </si>
  <si>
    <t>R.S. (administered by strohm313)</t>
  </si>
  <si>
    <t>bobbeaucamp</t>
  </si>
  <si>
    <t>MARIE1918</t>
  </si>
  <si>
    <t>DNolff</t>
  </si>
  <si>
    <t>kaylastjohn</t>
  </si>
  <si>
    <t>royluanna</t>
  </si>
  <si>
    <t>krherron33</t>
  </si>
  <si>
    <t>Wayne Wheeler</t>
  </si>
  <si>
    <t>5th Cousin</t>
  </si>
  <si>
    <t>SusanDWheeler</t>
  </si>
  <si>
    <t>4th Cousin 1X Removed</t>
  </si>
  <si>
    <t>3rd Cousin 2X Removed</t>
  </si>
  <si>
    <t>Username</t>
  </si>
  <si>
    <t>cdcockrell1</t>
  </si>
  <si>
    <t>Aliendna</t>
  </si>
  <si>
    <t>mckerr52</t>
  </si>
  <si>
    <t>margiegrace33</t>
  </si>
  <si>
    <t>jdsomers</t>
  </si>
  <si>
    <t>Angela Wilds</t>
  </si>
  <si>
    <t>janran60</t>
  </si>
  <si>
    <t>5th Cousin 1X Removed</t>
  </si>
  <si>
    <t>Family Member</t>
  </si>
  <si>
    <t>RJW</t>
  </si>
  <si>
    <t>BMK</t>
  </si>
  <si>
    <t>bernielandis</t>
  </si>
  <si>
    <t>dmarie12353</t>
  </si>
  <si>
    <t>2nd Cousin 1X Removed</t>
  </si>
  <si>
    <t>grambrosier</t>
  </si>
  <si>
    <t>janvisger</t>
  </si>
  <si>
    <t>br1033</t>
  </si>
  <si>
    <t>4th Cousin</t>
  </si>
  <si>
    <t>JeanneCrites</t>
  </si>
  <si>
    <t>N/A</t>
  </si>
  <si>
    <t>VScott65</t>
  </si>
  <si>
    <t>Circle</t>
  </si>
  <si>
    <t>B.R. (administered by Janran60)</t>
  </si>
  <si>
    <t>4th Cousin 3X Removed</t>
  </si>
  <si>
    <t>REM</t>
  </si>
  <si>
    <t>D.J. (administered by cjanssenjr)</t>
  </si>
  <si>
    <t>4th Cousin 2X Removed</t>
  </si>
  <si>
    <t>Kimberelywills</t>
  </si>
  <si>
    <t>Joanne Westrick</t>
  </si>
  <si>
    <t>P_Branham55</t>
  </si>
  <si>
    <t>Joretta_Pickard</t>
  </si>
  <si>
    <t>3rd Cousin 1X Removed</t>
  </si>
  <si>
    <t>Dennis Hawley/ Loretta Fowler</t>
  </si>
  <si>
    <t>Julia Ann Hawley/ William W. Holmes</t>
  </si>
  <si>
    <t>Frances Ellen Hawley/ Jacob Daniel Visger</t>
  </si>
  <si>
    <t>Alice M. Hawley/ William Finley</t>
  </si>
  <si>
    <t>Lee Andrew Hawley/ Arena McClain</t>
  </si>
  <si>
    <t>Entered in RM</t>
  </si>
  <si>
    <t>RM DNA Profiile Web tag add</t>
  </si>
  <si>
    <t>Yes</t>
  </si>
  <si>
    <t>CH</t>
  </si>
  <si>
    <t>Daniel Hawley</t>
  </si>
  <si>
    <t>D.C. (administered by bbconnor1)</t>
  </si>
  <si>
    <t>Amanda Alberti</t>
  </si>
  <si>
    <t>W.C. (administered by crosbypw)</t>
  </si>
  <si>
    <t>RelativesRUs</t>
  </si>
  <si>
    <t>Predicted Relationship (Based on MRCA of William and Mary)</t>
  </si>
  <si>
    <t>Estimated MRCA</t>
  </si>
  <si>
    <t>K.R. (administered by DMarie7708) - Krystal</t>
  </si>
  <si>
    <t>K.R. (administered by DMarie7708) -Kenneth</t>
  </si>
  <si>
    <t>Sophronia Hawley/ Alexander Whitman</t>
  </si>
  <si>
    <t>Column1</t>
  </si>
  <si>
    <t>% Shared</t>
  </si>
  <si>
    <t>Predicted Relationship (Based on MRCA of Daniel and Sally)</t>
  </si>
  <si>
    <t>3rd Cousin</t>
  </si>
  <si>
    <t>2nd Cousin 2X Removed</t>
  </si>
  <si>
    <t>3rd Cousin 3X Removed</t>
  </si>
  <si>
    <t>Half 2nd Cousin 1X Removed</t>
  </si>
  <si>
    <t>TOM</t>
  </si>
  <si>
    <t>Mary Jane Hawley/ Edward J. Coon</t>
  </si>
  <si>
    <t>Grand Total</t>
  </si>
  <si>
    <t>J.S. (administered by strohm313)</t>
  </si>
  <si>
    <t>5th Cousin 2X Removed</t>
  </si>
  <si>
    <t>(blank)</t>
  </si>
  <si>
    <t>Iroseconst Rose</t>
  </si>
  <si>
    <t>William John Hawley / Elsi Ellis Smith</t>
  </si>
  <si>
    <t>C.F. (administered by gferman42)</t>
  </si>
  <si>
    <t>M.B. (administered by Carl Blake)</t>
  </si>
  <si>
    <t>witherscraig</t>
  </si>
  <si>
    <t>Kathryn Morris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</si>
</sst>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0" fontId="0" fillId="0" borderId="0" xfId="1" applyNumberFormat="1" applyFont="1" applyAlignment="1">
      <alignment horizontal="left"/>
    </xf>
    <xf numFmtId="0" fontId="0" fillId="0" borderId="0" xfId="1" applyNumberFormat="1" applyFont="1" applyAlignment="1">
      <alignment horizontal="left"/>
    </xf>
    <xf numFmtId="0" fontId="0" fillId="2" borderId="0" xfId="1" applyNumberFormat="1" applyFont="1" applyFill="1" applyAlignment="1">
      <alignment horizontal="left"/>
    </xf>
    <xf numFmtId="10" fontId="0" fillId="0" borderId="0" xfId="1" applyNumberFormat="1" applyFont="1" applyFill="1" applyAlignment="1">
      <alignment horizontal="left"/>
    </xf>
    <xf numFmtId="0" fontId="0" fillId="0" borderId="0" xfId="1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pivotButton="1"/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/>
  </cellXfs>
  <cellStyles count="2">
    <cellStyle name="Normal" xfId="0" builtinId="0"/>
    <cellStyle name="Percent" xfId="1" builtinId="5"/>
  </cellStyles>
  <dxfs count="14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becca Walbecq" refreshedDate="42660.687878819444" createdVersion="6" refreshedVersion="6" minRefreshableVersion="3" recordCount="94">
  <cacheSource type="worksheet">
    <worksheetSource name="Table1"/>
  </cacheSource>
  <cacheFields count="12">
    <cacheField name="Username" numFmtId="0">
      <sharedItems containsBlank="1" count="48">
        <s v="Aliendna"/>
        <s v="Amanda Alberti"/>
        <s v="Angela Wilds"/>
        <s v="B.R. (administered by Janran60)"/>
        <s v="bernielandis"/>
        <s v="bobbeaucamp"/>
        <s v="br1033"/>
        <s v="C.F. (administered by gferman42)"/>
        <s v="cdcockrell1"/>
        <s v="Charon Hawley"/>
        <s v="D.C. (administered by bbconnor1)"/>
        <s v="D.J. (administered by cjanssenjr)"/>
        <s v="Daniel Hawley"/>
        <s v="deannanewberry1"/>
        <s v="dmarie12353"/>
        <s v="DMarie7708"/>
        <s v="DNolff"/>
        <s v="DONNADUDE"/>
        <s v="F.C (administered by janran60)"/>
        <s v="grambrosier"/>
        <s v="Iroseconst Rose"/>
        <s v="J.S. (administered by strohm313)"/>
        <s v="J.V. (administered by SusanDWheeler)"/>
        <s v="janran60"/>
        <s v="janvisger"/>
        <s v="jdsomers"/>
        <s v="JeanneCrites"/>
        <s v="Joanne Westrick"/>
        <s v="Joretta_Pickard"/>
        <s v="K.R. (administered by DMarie7708) - Krystal"/>
        <s v="K.R. (administered by DMarie7708) -Kenneth"/>
        <s v="kaylastjohn"/>
        <s v="Kimberelywills"/>
        <s v="krherron33"/>
        <s v="margiegrace33"/>
        <s v="MARIE1918"/>
        <s v="mckerr52"/>
        <s v="P_Branham55"/>
        <s v="R.S. (administered by strohm313)"/>
        <s v="RelativesRUs"/>
        <s v="royluanna"/>
        <s v="SusanDWheeler"/>
        <s v="VScott65"/>
        <s v="W.C. (administered by crosbypw)"/>
        <s v="Wayne Wheeler"/>
        <s v="M.B. (administered by Carl Blake)"/>
        <s v="witherscraig"/>
        <m u="1"/>
      </sharedItems>
    </cacheField>
    <cacheField name="Family Member" numFmtId="0">
      <sharedItems/>
    </cacheField>
    <cacheField name="Entered in RM" numFmtId="0">
      <sharedItems containsBlank="1" count="2">
        <m/>
        <s v="Yes"/>
      </sharedItems>
    </cacheField>
    <cacheField name="RM DNA Profiile Web tag add" numFmtId="0">
      <sharedItems containsBlank="1"/>
    </cacheField>
    <cacheField name="Shared CM" numFmtId="0">
      <sharedItems containsMixedTypes="1" containsNumber="1" minValue="6.4" maxValue="92"/>
    </cacheField>
    <cacheField name="Segments" numFmtId="0">
      <sharedItems containsBlank="1" containsMixedTypes="1" containsNumber="1" containsInteger="1" minValue="1" maxValue="8"/>
    </cacheField>
    <cacheField name="% Shared" numFmtId="10">
      <sharedItems containsMixedTypes="1" containsNumber="1" minValue="9.4117647058823532E-4" maxValue="1.3529411764705882E-2"/>
    </cacheField>
    <cacheField name="Predicted Relationship (Based on MRCA of Daniel and Sally)" numFmtId="0">
      <sharedItems containsBlank="1"/>
    </cacheField>
    <cacheField name="Predicted Relationship (Based on MRCA of William and Mary)" numFmtId="0">
      <sharedItems containsBlank="1"/>
    </cacheField>
    <cacheField name="Column1" numFmtId="0">
      <sharedItems containsBlank="1"/>
    </cacheField>
    <cacheField name="Circle" numFmtId="0">
      <sharedItems containsBlank="1" count="10">
        <m/>
        <s v="Julia Ann Hawley/ William W. Holmes"/>
        <s v="Frances Ellen Hawley/ Jacob Daniel Visger"/>
        <s v="Sophronia Hawley/ Alexander Whitman"/>
        <s v="William Hawley"/>
        <s v="Dennis Hawley/ Loretta Fowler"/>
        <s v="Alice M. Hawley/ William Finley"/>
        <s v="William John Hawley / Elsi Ellis Smith"/>
        <s v="Lee Andrew Hawley/ Arena McClain"/>
        <s v="Mary Jane Hawley/ Edward J. Coon"/>
      </sharedItems>
    </cacheField>
    <cacheField name="Estimated MRC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x v="0"/>
    <s v="BMK"/>
    <x v="0"/>
    <s v="N/A"/>
    <s v="N/A"/>
    <s v="N/A"/>
    <s v="N/A"/>
    <m/>
    <m/>
    <m/>
    <x v="0"/>
    <m/>
  </r>
  <r>
    <x v="0"/>
    <s v="RJW"/>
    <x v="0"/>
    <m/>
    <n v="37"/>
    <n v="1"/>
    <n v="5.4411764705882349E-3"/>
    <m/>
    <m/>
    <s v="3rd Cousin 1X Removed"/>
    <x v="0"/>
    <m/>
  </r>
  <r>
    <x v="0"/>
    <s v="REM"/>
    <x v="0"/>
    <m/>
    <n v="21.1"/>
    <n v="1"/>
    <n v="3.1029411764705883E-3"/>
    <m/>
    <m/>
    <s v="3rd Cousin 1X Removed"/>
    <x v="0"/>
    <m/>
  </r>
  <r>
    <x v="1"/>
    <s v="CH"/>
    <x v="0"/>
    <m/>
    <n v="20.9"/>
    <n v="1"/>
    <n v="3.0735294117647059E-3"/>
    <m/>
    <m/>
    <s v="3rd Cousin 1X Removed"/>
    <x v="0"/>
    <m/>
  </r>
  <r>
    <x v="2"/>
    <s v="BMK"/>
    <x v="0"/>
    <s v="N/A"/>
    <s v="N/A"/>
    <s v="N/A"/>
    <s v="N/A"/>
    <m/>
    <m/>
    <m/>
    <x v="0"/>
    <m/>
  </r>
  <r>
    <x v="2"/>
    <s v="RJW"/>
    <x v="0"/>
    <m/>
    <n v="20.7"/>
    <n v="1"/>
    <n v="3.0441176470588235E-3"/>
    <m/>
    <m/>
    <s v="3rd Cousin 1X Removed"/>
    <x v="0"/>
    <m/>
  </r>
  <r>
    <x v="3"/>
    <s v="REM"/>
    <x v="1"/>
    <s v="N/A"/>
    <s v="N/A"/>
    <s v="N/A"/>
    <s v="N/A"/>
    <s v="3rd Cousin 3X Removed"/>
    <s v="4th Cousin 3X Removed"/>
    <m/>
    <x v="1"/>
    <s v="Henry Hawley and Mary Woodin"/>
  </r>
  <r>
    <x v="3"/>
    <s v="BMK"/>
    <x v="1"/>
    <s v="Yes"/>
    <n v="10.7"/>
    <n v="1"/>
    <n v="1.5735294117647058E-3"/>
    <s v="3rd Cousin 3X Removed"/>
    <s v="4th Cousin 3X Removed"/>
    <m/>
    <x v="1"/>
    <s v="Henry Hawley and Mary Woodin"/>
  </r>
  <r>
    <x v="3"/>
    <s v="RJW"/>
    <x v="1"/>
    <m/>
    <n v="10.7"/>
    <n v="1"/>
    <n v="1.5735294117647058E-3"/>
    <s v="4th Cousin 2X Removed"/>
    <s v="5th Cousin 2X Removed"/>
    <m/>
    <x v="1"/>
    <s v="Henry Hawley and Mary Woodin"/>
  </r>
  <r>
    <x v="4"/>
    <s v="BMK"/>
    <x v="0"/>
    <m/>
    <n v="47"/>
    <n v="3"/>
    <n v="6.9117647058823534E-3"/>
    <m/>
    <m/>
    <s v="2nd Cousin 1X Removed"/>
    <x v="0"/>
    <m/>
  </r>
  <r>
    <x v="5"/>
    <s v="BMK"/>
    <x v="0"/>
    <m/>
    <n v="45"/>
    <n v="3"/>
    <n v="6.6176470588235293E-3"/>
    <m/>
    <m/>
    <s v="2nd Cousin 1X Removed"/>
    <x v="0"/>
    <m/>
  </r>
  <r>
    <x v="6"/>
    <s v="REM"/>
    <x v="1"/>
    <s v="N/A"/>
    <s v="N/A"/>
    <s v="N/A"/>
    <s v="N/A"/>
    <s v="3rd Cousin"/>
    <s v="4th Cousin"/>
    <m/>
    <x v="2"/>
    <s v="Henry Hawley and Mary Woodin"/>
  </r>
  <r>
    <x v="6"/>
    <s v="BMK"/>
    <x v="1"/>
    <s v="Yes"/>
    <n v="7"/>
    <n v="2"/>
    <n v="1.0294117647058824E-3"/>
    <s v="3rd Cousin"/>
    <s v="4th Cousin"/>
    <m/>
    <x v="2"/>
    <s v="Henry Hawley and Mary Woodin"/>
  </r>
  <r>
    <x v="7"/>
    <s v="RJW"/>
    <x v="1"/>
    <m/>
    <n v="10.3"/>
    <n v="2"/>
    <n v="1.5147058823529412E-3"/>
    <s v="4th Cousin"/>
    <s v="5th Cousin"/>
    <m/>
    <x v="3"/>
    <s v="Henry Hawley and Mary Woodin"/>
  </r>
  <r>
    <x v="8"/>
    <s v="BMK"/>
    <x v="0"/>
    <s v="N/A"/>
    <s v="N/A"/>
    <s v="N/A"/>
    <s v="N/A"/>
    <m/>
    <m/>
    <m/>
    <x v="0"/>
    <m/>
  </r>
  <r>
    <x v="8"/>
    <s v="CH"/>
    <x v="0"/>
    <m/>
    <n v="27.1"/>
    <n v="2"/>
    <n v="3.9852941176470591E-3"/>
    <m/>
    <m/>
    <s v="3rd Cousin 1X Removed"/>
    <x v="0"/>
    <m/>
  </r>
  <r>
    <x v="8"/>
    <s v="RJW"/>
    <x v="0"/>
    <m/>
    <n v="22.5"/>
    <n v="1"/>
    <n v="3.3088235294117647E-3"/>
    <m/>
    <m/>
    <s v="3rd Cousin 1X Removed"/>
    <x v="0"/>
    <m/>
  </r>
  <r>
    <x v="9"/>
    <s v="BMK"/>
    <x v="1"/>
    <s v="Yes"/>
    <n v="24.2"/>
    <n v="2"/>
    <n v="3.5588235294117644E-3"/>
    <s v="Half 2nd Cousin 1X Removed"/>
    <s v="Half 2nd Cousin 1X Removed"/>
    <m/>
    <x v="4"/>
    <s v="Henry Hawley and Mary Woodin"/>
  </r>
  <r>
    <x v="9"/>
    <s v="REM"/>
    <x v="1"/>
    <m/>
    <n v="24.2"/>
    <n v="2"/>
    <n v="3.5588235294117644E-3"/>
    <s v="Half 2nd Cousin 1X Removed"/>
    <s v="Half 2nd Cousin 1X Removed"/>
    <m/>
    <x v="4"/>
    <s v="Henry Hawley and Mary Woodin"/>
  </r>
  <r>
    <x v="10"/>
    <s v="CH"/>
    <x v="0"/>
    <m/>
    <n v="35"/>
    <n v="1"/>
    <n v="5.1470588235294117E-3"/>
    <m/>
    <m/>
    <s v="3rd Cousin 1X Removed"/>
    <x v="0"/>
    <m/>
  </r>
  <r>
    <x v="11"/>
    <s v="REM"/>
    <x v="0"/>
    <m/>
    <n v="28.6"/>
    <n v="3"/>
    <n v="4.2058823529411765E-3"/>
    <m/>
    <m/>
    <s v="3rd Cousin 1X Removed"/>
    <x v="0"/>
    <m/>
  </r>
  <r>
    <x v="12"/>
    <s v="CH"/>
    <x v="0"/>
    <m/>
    <n v="65"/>
    <n v="8"/>
    <n v="9.5588235294117654E-3"/>
    <m/>
    <m/>
    <s v="2nd Cousin 1X Removed"/>
    <x v="0"/>
    <m/>
  </r>
  <r>
    <x v="13"/>
    <s v="REM"/>
    <x v="1"/>
    <s v="N/A"/>
    <s v="N/A"/>
    <s v="N/A"/>
    <s v="N/A"/>
    <s v="3rd Cousin 1X Removed"/>
    <s v="4th Cousin 1X Removed"/>
    <m/>
    <x v="2"/>
    <s v="Henry Hawley and Mary Woodin"/>
  </r>
  <r>
    <x v="13"/>
    <s v="RJW"/>
    <x v="1"/>
    <s v="N/A"/>
    <s v="N/A"/>
    <s v="N/A"/>
    <s v="N/A"/>
    <s v="4th Cousin"/>
    <s v="5th Cousin"/>
    <m/>
    <x v="2"/>
    <s v="Henry Hawley and Mary Woodin"/>
  </r>
  <r>
    <x v="13"/>
    <s v="BMK"/>
    <x v="1"/>
    <s v="Yes"/>
    <n v="32"/>
    <n v="2"/>
    <n v="4.7058823529411761E-3"/>
    <s v="3rd Cousin 1X Removed"/>
    <s v="4th Cousin 1X Removed"/>
    <m/>
    <x v="2"/>
    <s v="Henry Hawley and Mary Woodin"/>
  </r>
  <r>
    <x v="14"/>
    <s v="BMK"/>
    <x v="0"/>
    <m/>
    <n v="28"/>
    <n v="2"/>
    <n v="4.1176470588235297E-3"/>
    <m/>
    <m/>
    <s v="3rd Cousin 1X Removed"/>
    <x v="0"/>
    <m/>
  </r>
  <r>
    <x v="15"/>
    <s v="REM"/>
    <x v="1"/>
    <m/>
    <n v="34"/>
    <n v="2"/>
    <n v="5.0000000000000001E-3"/>
    <s v="3rd Cousin 2X Removed"/>
    <s v="4th Cousin 2X Removed"/>
    <m/>
    <x v="5"/>
    <s v="Henry Hawley and Mary Woodin"/>
  </r>
  <r>
    <x v="15"/>
    <s v="BMK"/>
    <x v="1"/>
    <m/>
    <n v="33"/>
    <n v="2"/>
    <n v="4.8529411764705885E-3"/>
    <s v="3rd Cousin 2X Removed"/>
    <s v="4th Cousin 2X Removed"/>
    <m/>
    <x v="5"/>
    <s v="Henry Hawley and Mary Woodin"/>
  </r>
  <r>
    <x v="16"/>
    <s v="BMK"/>
    <x v="0"/>
    <m/>
    <n v="34"/>
    <n v="3"/>
    <n v="5.0000000000000001E-3"/>
    <m/>
    <m/>
    <s v="3rd Cousin 1X Removed"/>
    <x v="0"/>
    <m/>
  </r>
  <r>
    <x v="16"/>
    <s v="REM"/>
    <x v="0"/>
    <m/>
    <n v="27.2"/>
    <n v="2"/>
    <n v="4.0000000000000001E-3"/>
    <m/>
    <m/>
    <s v="3rd Cousin 1X Removed"/>
    <x v="0"/>
    <m/>
  </r>
  <r>
    <x v="17"/>
    <s v="REM"/>
    <x v="1"/>
    <m/>
    <n v="92"/>
    <n v="5"/>
    <n v="1.3529411764705882E-2"/>
    <s v="2nd Cousin 1X Removed"/>
    <s v="3rd Cousin 1X Removed"/>
    <m/>
    <x v="6"/>
    <s v="Henry Hawley and Mary Woodin"/>
  </r>
  <r>
    <x v="17"/>
    <s v="CH"/>
    <x v="1"/>
    <m/>
    <n v="66"/>
    <n v="4"/>
    <n v="9.705882352941177E-3"/>
    <s v="2nd Cousin 2X Removed"/>
    <s v="3rd Cousin 2X Removed"/>
    <m/>
    <x v="6"/>
    <s v="Henry Hawley and Mary Woodin"/>
  </r>
  <r>
    <x v="17"/>
    <s v="RJW"/>
    <x v="1"/>
    <s v="Yes"/>
    <n v="52"/>
    <n v="3"/>
    <n v="7.6470588235294122E-3"/>
    <s v="2nd Cousin 2X Removed"/>
    <s v="3rd Cousin 2X Removed"/>
    <m/>
    <x v="6"/>
    <s v="Henry Hawley and Mary Woodin"/>
  </r>
  <r>
    <x v="17"/>
    <s v="BMK"/>
    <x v="1"/>
    <m/>
    <n v="51"/>
    <n v="6"/>
    <n v="7.4999999999999997E-3"/>
    <s v="2nd Cousin 1X Removed"/>
    <s v="3rd Cousin 1X Removed"/>
    <m/>
    <x v="6"/>
    <s v="Henry Hawley and Mary Woodin"/>
  </r>
  <r>
    <x v="18"/>
    <s v="REM"/>
    <x v="1"/>
    <s v="N/A"/>
    <s v="N/A"/>
    <s v="N/A"/>
    <s v="N/A"/>
    <s v="3rd Cousin 1X Removed"/>
    <s v="4th Cousin 1X Removed"/>
    <m/>
    <x v="1"/>
    <s v="Henry Hawley and Mary Woodin"/>
  </r>
  <r>
    <x v="18"/>
    <s v="BMK"/>
    <x v="1"/>
    <s v="N/A"/>
    <n v="38.200000000000003"/>
    <s v="N/A"/>
    <n v="5.6176470588235302E-3"/>
    <s v="3rd Cousin 1X Removed"/>
    <s v="4th Cousin 1X Removed"/>
    <m/>
    <x v="1"/>
    <s v="Henry Hawley and Mary Woodin"/>
  </r>
  <r>
    <x v="18"/>
    <s v="RJW"/>
    <x v="1"/>
    <m/>
    <n v="35.700000000000003"/>
    <m/>
    <n v="5.2500000000000003E-3"/>
    <s v="4th Cousin"/>
    <s v="5th Cousin"/>
    <m/>
    <x v="1"/>
    <s v="Henry Hawley and Mary Woodin"/>
  </r>
  <r>
    <x v="18"/>
    <s v="TOM"/>
    <x v="1"/>
    <m/>
    <n v="35.4"/>
    <m/>
    <n v="5.2058823529411765E-3"/>
    <s v="3rd Cousin 1X Removed"/>
    <s v="4th Cousin 1X Removed"/>
    <m/>
    <x v="1"/>
    <s v="Henry Hawley and Mary Woodin"/>
  </r>
  <r>
    <x v="19"/>
    <s v="BMK"/>
    <x v="0"/>
    <m/>
    <n v="21.4"/>
    <n v="2"/>
    <n v="3.1470588235294117E-3"/>
    <m/>
    <m/>
    <s v="3rd Cousin 1X Removed"/>
    <x v="0"/>
    <m/>
  </r>
  <r>
    <x v="20"/>
    <s v="RJW"/>
    <x v="1"/>
    <m/>
    <n v="7"/>
    <n v="1"/>
    <n v="1.0294117647058824E-3"/>
    <m/>
    <m/>
    <m/>
    <x v="7"/>
    <s v="Henry Hawley and Mary Woodin"/>
  </r>
  <r>
    <x v="21"/>
    <s v="REM"/>
    <x v="1"/>
    <s v="Yes"/>
    <n v="11.5"/>
    <n v="1"/>
    <n v="1.6911764705882352E-3"/>
    <s v="3rd Cousin 2X Removed"/>
    <s v="4th Cousin 2X Removed"/>
    <m/>
    <x v="5"/>
    <s v="Henry Hawley and Mary Woodin"/>
  </r>
  <r>
    <x v="22"/>
    <s v="CH"/>
    <x v="1"/>
    <m/>
    <n v="48"/>
    <n v="3"/>
    <n v="7.058823529411765E-3"/>
    <s v="2nd Cousin 2X Removed"/>
    <s v="3rd Cousin 2X Removed"/>
    <m/>
    <x v="2"/>
    <s v="Henry Hawley and Mary Woodin"/>
  </r>
  <r>
    <x v="22"/>
    <s v="BMK"/>
    <x v="1"/>
    <m/>
    <n v="45"/>
    <n v="7"/>
    <n v="6.6176470588235293E-3"/>
    <s v="2nd Cousin 1X Removed"/>
    <s v="3rd Cousin 1X Removed"/>
    <m/>
    <x v="2"/>
    <s v="Henry Hawley and Mary Woodin"/>
  </r>
  <r>
    <x v="22"/>
    <s v="RJW"/>
    <x v="1"/>
    <s v="Yes"/>
    <n v="44"/>
    <n v="2"/>
    <n v="6.4705882352941177E-3"/>
    <s v="2nd Cousin 2X Removed"/>
    <s v="3rd Cousin 2X Removed"/>
    <m/>
    <x v="2"/>
    <s v="Henry Hawley and Mary Woodin"/>
  </r>
  <r>
    <x v="22"/>
    <s v="REM"/>
    <x v="1"/>
    <m/>
    <n v="29.3"/>
    <n v="4"/>
    <n v="4.3088235294117651E-3"/>
    <s v="2nd Cousin 1X Removed"/>
    <s v="3rd Cousin 1X Removed"/>
    <m/>
    <x v="2"/>
    <s v="Henry Hawley and Mary Woodin"/>
  </r>
  <r>
    <x v="23"/>
    <s v="REM"/>
    <x v="1"/>
    <s v="N/A"/>
    <s v="N/A"/>
    <s v="N/A"/>
    <s v="N/A"/>
    <s v="3rd Cousin 1X Removed"/>
    <s v="4th Cousin 2X Removed"/>
    <m/>
    <x v="1"/>
    <s v="Henry Hawley and Mary Woodin"/>
  </r>
  <r>
    <x v="23"/>
    <s v="RJW"/>
    <x v="1"/>
    <s v="Yes"/>
    <n v="6.6"/>
    <n v="1"/>
    <n v="9.7058823529411762E-4"/>
    <s v="4th Cousin 1X Removed"/>
    <s v="5th Cousin 1X Removed"/>
    <m/>
    <x v="1"/>
    <s v="Henry Hawley and Mary Woodin"/>
  </r>
  <r>
    <x v="24"/>
    <s v="CH"/>
    <x v="1"/>
    <m/>
    <n v="16.399999999999999"/>
    <n v="2"/>
    <n v="2.4117647058823528E-3"/>
    <s v="3rd Cousin 1X Removed"/>
    <s v="4th Cousin 1X Removed"/>
    <m/>
    <x v="2"/>
    <s v="Henry Hawley and Mary Woodin"/>
  </r>
  <r>
    <x v="24"/>
    <s v="BMK"/>
    <x v="1"/>
    <s v="Yes"/>
    <n v="15.5"/>
    <n v="1"/>
    <n v="2.2794117647058822E-3"/>
    <s v="3rd Cousin"/>
    <s v="4th Cousin"/>
    <m/>
    <x v="2"/>
    <s v="Henry Hawley and Mary Woodin"/>
  </r>
  <r>
    <x v="25"/>
    <s v="BMK"/>
    <x v="0"/>
    <s v="N/A"/>
    <s v="N/A"/>
    <s v="N/A"/>
    <s v="N/A"/>
    <m/>
    <m/>
    <m/>
    <x v="0"/>
    <m/>
  </r>
  <r>
    <x v="25"/>
    <s v="RJW"/>
    <x v="0"/>
    <m/>
    <n v="22.4"/>
    <n v="2"/>
    <n v="3.2941176470588232E-3"/>
    <m/>
    <m/>
    <s v="3rd Cousin 1X Removed"/>
    <x v="0"/>
    <m/>
  </r>
  <r>
    <x v="26"/>
    <s v="BMK"/>
    <x v="1"/>
    <s v="N/A"/>
    <s v="N/A"/>
    <s v="N/A"/>
    <s v="N/A"/>
    <s v="3rd Cousin"/>
    <s v="4th Cousin"/>
    <m/>
    <x v="8"/>
    <s v="Henry Hawley and Mary Woodin"/>
  </r>
  <r>
    <x v="26"/>
    <s v="RJW"/>
    <x v="1"/>
    <s v="N/A"/>
    <s v="N/A"/>
    <s v="N/A"/>
    <s v="N/A"/>
    <s v="3rd Cousin 1X Removed"/>
    <s v="4th Cousin 1X Removed"/>
    <m/>
    <x v="8"/>
    <s v="Henry Hawley and Mary Woodin"/>
  </r>
  <r>
    <x v="26"/>
    <s v="REM"/>
    <x v="1"/>
    <m/>
    <n v="10.3"/>
    <n v="1"/>
    <n v="1.5147058823529412E-3"/>
    <s v="3rd Cousin"/>
    <s v="4th Cousin"/>
    <m/>
    <x v="8"/>
    <s v="Henry Hawley and Mary Woodin"/>
  </r>
  <r>
    <x v="27"/>
    <s v="REM"/>
    <x v="0"/>
    <m/>
    <n v="49"/>
    <n v="2"/>
    <n v="7.2058823529411765E-3"/>
    <m/>
    <m/>
    <s v="2nd Cousin 1X Removed"/>
    <x v="0"/>
    <m/>
  </r>
  <r>
    <x v="28"/>
    <s v="REM"/>
    <x v="0"/>
    <m/>
    <n v="21.3"/>
    <n v="2"/>
    <n v="3.1323529411764707E-3"/>
    <m/>
    <m/>
    <s v="3rd Cousin 1X Removed"/>
    <x v="0"/>
    <m/>
  </r>
  <r>
    <x v="29"/>
    <s v="REM"/>
    <x v="1"/>
    <s v="N/A"/>
    <s v="N/A"/>
    <s v="N/A"/>
    <s v="N/A"/>
    <s v="3rd Cousin 2X Removed"/>
    <s v="4th Cousin 2X Removed"/>
    <m/>
    <x v="5"/>
    <s v="Henry Hawley and Mary Woodin"/>
  </r>
  <r>
    <x v="29"/>
    <s v="BMK"/>
    <x v="1"/>
    <s v="N/A"/>
    <s v="N/A"/>
    <s v="N/A"/>
    <s v="N/A"/>
    <s v="3rd Cousin 2X Removed"/>
    <s v="4th Cousin 2X Removed"/>
    <m/>
    <x v="5"/>
    <s v="Henry Hawley and Mary Woodin"/>
  </r>
  <r>
    <x v="30"/>
    <s v="REM"/>
    <x v="1"/>
    <m/>
    <n v="40"/>
    <n v="2"/>
    <n v="5.8823529411764705E-3"/>
    <s v="3rd Cousin 1X Removed"/>
    <s v="4th Cousin 1X Removed"/>
    <m/>
    <x v="5"/>
    <s v="Henry Hawley and Mary Woodin"/>
  </r>
  <r>
    <x v="30"/>
    <s v="BMK"/>
    <x v="1"/>
    <s v="Yes"/>
    <n v="40"/>
    <n v="3"/>
    <n v="5.8823529411764705E-3"/>
    <s v="3rd Cousin 1X Removed"/>
    <s v="4th Cousin 1X Removed"/>
    <m/>
    <x v="5"/>
    <s v="Henry Hawley and Mary Woodin"/>
  </r>
  <r>
    <x v="31"/>
    <s v="TOM"/>
    <x v="1"/>
    <m/>
    <n v="47"/>
    <n v="1"/>
    <n v="6.9117647058823534E-3"/>
    <s v="3rd Cousin 1X Removed"/>
    <s v="4th Cousin 1X Removed"/>
    <m/>
    <x v="2"/>
    <s v="Henry Hawley and Mary Woodin"/>
  </r>
  <r>
    <x v="31"/>
    <s v="RJW"/>
    <x v="1"/>
    <s v="Yes"/>
    <n v="37"/>
    <n v="1"/>
    <n v="5.4411764705882349E-3"/>
    <s v="4th Cousin"/>
    <s v="5th Cousin"/>
    <m/>
    <x v="2"/>
    <s v="Henry Hawley and Mary Woodin"/>
  </r>
  <r>
    <x v="31"/>
    <s v="REM"/>
    <x v="1"/>
    <m/>
    <n v="24.4"/>
    <n v="2"/>
    <n v="3.5882352941176469E-3"/>
    <s v="3rd Cousin 1X Removed"/>
    <s v="4th Cousin 1X Removed"/>
    <m/>
    <x v="2"/>
    <s v="Henry Hawley and Mary Woodin"/>
  </r>
  <r>
    <x v="31"/>
    <s v="BMK"/>
    <x v="1"/>
    <m/>
    <n v="12.9"/>
    <n v="3"/>
    <n v="1.8970588235294118E-3"/>
    <s v="3rd Cousin 1X Removed"/>
    <s v="4th Cousin 1X Removed"/>
    <m/>
    <x v="2"/>
    <s v="Henry Hawley and Mary Woodin"/>
  </r>
  <r>
    <x v="32"/>
    <s v="REM"/>
    <x v="0"/>
    <m/>
    <n v="25.7"/>
    <n v="2"/>
    <n v="3.7794117647058823E-3"/>
    <m/>
    <m/>
    <s v="3rd Cousin 1X Removed"/>
    <x v="0"/>
    <m/>
  </r>
  <r>
    <x v="33"/>
    <s v="REM"/>
    <x v="1"/>
    <m/>
    <n v="38"/>
    <n v="2"/>
    <n v="5.5882352941176473E-3"/>
    <s v="3rd Cousin 2X Removed"/>
    <s v="4th Cousin 2X Removed"/>
    <m/>
    <x v="9"/>
    <s v="Henry Hawley and Mary Woodin"/>
  </r>
  <r>
    <x v="33"/>
    <s v="RJW"/>
    <x v="1"/>
    <m/>
    <n v="23.8"/>
    <n v="1"/>
    <n v="3.5000000000000001E-3"/>
    <s v="4th Cousin 1X Removed"/>
    <s v="5th Cousin 1X Removed"/>
    <m/>
    <x v="9"/>
    <s v="Henry Hawley and Mary Woodin"/>
  </r>
  <r>
    <x v="33"/>
    <s v="BMK"/>
    <x v="1"/>
    <m/>
    <n v="22.8"/>
    <n v="1"/>
    <n v="3.3529411764705885E-3"/>
    <s v="3rd Cousin 2X Removed"/>
    <s v="4th Cousin 2X Removed"/>
    <m/>
    <x v="9"/>
    <s v="Henry Hawley and Mary Woodin"/>
  </r>
  <r>
    <x v="34"/>
    <s v="BMK"/>
    <x v="0"/>
    <s v="N/A"/>
    <s v="N/A"/>
    <s v="N/A"/>
    <s v="N/A"/>
    <m/>
    <m/>
    <m/>
    <x v="0"/>
    <m/>
  </r>
  <r>
    <x v="34"/>
    <s v="RJW"/>
    <x v="0"/>
    <m/>
    <n v="22.5"/>
    <n v="1"/>
    <n v="3.3088235294117647E-3"/>
    <m/>
    <m/>
    <s v="3rd Cousin 1X Removed"/>
    <x v="0"/>
    <m/>
  </r>
  <r>
    <x v="35"/>
    <s v="BMK"/>
    <x v="0"/>
    <m/>
    <n v="21.8"/>
    <n v="2"/>
    <n v="3.2058823529411765E-3"/>
    <m/>
    <m/>
    <s v="3rd Cousin 1X Removed"/>
    <x v="0"/>
    <m/>
  </r>
  <r>
    <x v="35"/>
    <s v="CH"/>
    <x v="0"/>
    <m/>
    <n v="6.4"/>
    <n v="1"/>
    <n v="9.4117647058823532E-4"/>
    <m/>
    <m/>
    <s v="4th Cousin"/>
    <x v="0"/>
    <m/>
  </r>
  <r>
    <x v="36"/>
    <s v="BMK"/>
    <x v="1"/>
    <s v="N/A"/>
    <s v="N/A"/>
    <s v="N/A"/>
    <s v="N/A"/>
    <s v="3rd Cousin 1X Removed"/>
    <s v="4th Cousin 1X Removed"/>
    <m/>
    <x v="6"/>
    <s v="Henry Hawley and Mary Woodin"/>
  </r>
  <r>
    <x v="36"/>
    <s v="REM"/>
    <x v="1"/>
    <s v="N/A"/>
    <s v="N/A"/>
    <s v="N/A"/>
    <s v="N/A"/>
    <s v="3rd Cousin 1X Removed"/>
    <s v="4th Cousin 1X Removed"/>
    <m/>
    <x v="6"/>
    <s v="Henry Hawley and Mary Woodin"/>
  </r>
  <r>
    <x v="36"/>
    <s v="RJW"/>
    <x v="1"/>
    <m/>
    <n v="22.6"/>
    <n v="2"/>
    <n v="3.3235294117647061E-3"/>
    <s v="4th Cousin"/>
    <s v="5th Cousin"/>
    <m/>
    <x v="6"/>
    <s v="Henry Hawley and Mary Woodin"/>
  </r>
  <r>
    <x v="37"/>
    <s v="REM"/>
    <x v="0"/>
    <m/>
    <n v="33"/>
    <n v="3"/>
    <n v="4.8529411764705885E-3"/>
    <m/>
    <m/>
    <s v="3rd Cousin 1X Removed"/>
    <x v="0"/>
    <m/>
  </r>
  <r>
    <x v="38"/>
    <s v="REM"/>
    <x v="1"/>
    <s v="Yes"/>
    <n v="36"/>
    <n v="2"/>
    <n v="5.2941176470588233E-3"/>
    <s v="3rd Cousin 1X Removed"/>
    <s v="4th Cousin 1X Removed"/>
    <m/>
    <x v="5"/>
    <s v="Henry Hawley and Mary Woodin"/>
  </r>
  <r>
    <x v="38"/>
    <s v="BMK"/>
    <x v="1"/>
    <m/>
    <n v="24.5"/>
    <n v="1"/>
    <n v="3.6029411764705883E-3"/>
    <s v="3rd Cousin 1X Removed"/>
    <s v="4th Cousin 1X Removed"/>
    <m/>
    <x v="5"/>
    <s v="Henry Hawley and Mary Woodin"/>
  </r>
  <r>
    <x v="39"/>
    <s v="CH"/>
    <x v="1"/>
    <s v="Yes"/>
    <n v="14.8"/>
    <n v="1"/>
    <n v="2.176470588235294E-3"/>
    <s v="4th Cousin 1X Removed"/>
    <s v="5th Cousin 1X Removed"/>
    <m/>
    <x v="3"/>
    <s v="Henry Hawley and Mary Woodin"/>
  </r>
  <r>
    <x v="40"/>
    <s v="BMK"/>
    <x v="0"/>
    <m/>
    <n v="28.6"/>
    <n v="3"/>
    <n v="4.2058823529411765E-3"/>
    <m/>
    <m/>
    <s v="3rd Cousin 1X Removed"/>
    <x v="0"/>
    <m/>
  </r>
  <r>
    <x v="40"/>
    <s v="REM"/>
    <x v="0"/>
    <m/>
    <n v="22.3"/>
    <n v="2"/>
    <n v="3.2794117647058823E-3"/>
    <m/>
    <m/>
    <s v="3rd Cousin 1X Removed"/>
    <x v="0"/>
    <m/>
  </r>
  <r>
    <x v="41"/>
    <s v="TOM"/>
    <x v="1"/>
    <m/>
    <n v="47.6"/>
    <n v="1"/>
    <n v="7.0000000000000001E-3"/>
    <s v="3rd Cousin"/>
    <m/>
    <m/>
    <x v="2"/>
    <s v="Henry Hawley and Mary Woodin"/>
  </r>
  <r>
    <x v="41"/>
    <s v="RJW"/>
    <x v="1"/>
    <s v="Yes"/>
    <n v="34"/>
    <n v="1"/>
    <n v="5.0000000000000001E-3"/>
    <s v="3rd Cousin 1X Removed"/>
    <s v="4th Cousin 1X Removed"/>
    <m/>
    <x v="2"/>
    <s v="Henry Hawley and Mary Woodin"/>
  </r>
  <r>
    <x v="41"/>
    <s v="REM"/>
    <x v="1"/>
    <m/>
    <n v="22"/>
    <n v="2"/>
    <n v="3.2352941176470589E-3"/>
    <s v="3rd Cousin"/>
    <s v="4th Cousin"/>
    <m/>
    <x v="2"/>
    <s v="Henry Hawley and Mary Woodin"/>
  </r>
  <r>
    <x v="41"/>
    <s v="BMK"/>
    <x v="1"/>
    <m/>
    <n v="12"/>
    <n v="3"/>
    <n v="1.7647058823529412E-3"/>
    <s v="3rd Cousin"/>
    <s v="4th Cousin"/>
    <m/>
    <x v="2"/>
    <s v="Henry Hawley and Mary Woodin"/>
  </r>
  <r>
    <x v="42"/>
    <s v="BMK"/>
    <x v="1"/>
    <s v="N/A"/>
    <s v="N/A"/>
    <s v="N/A"/>
    <s v="N/A"/>
    <s v="3rd Cousin 1X Removed"/>
    <s v="4th Cousin 1X Removed"/>
    <m/>
    <x v="1"/>
    <s v="Henry Hawley and Mary Woodin"/>
  </r>
  <r>
    <x v="42"/>
    <s v="REM"/>
    <x v="1"/>
    <s v="Yes"/>
    <n v="10"/>
    <n v="2"/>
    <n v="1.4705882352941176E-3"/>
    <s v="3rd Cousin 1X Removed"/>
    <s v="4th Cousin 1X Removed"/>
    <m/>
    <x v="1"/>
    <s v="Henry Hawley and Mary Woodin"/>
  </r>
  <r>
    <x v="43"/>
    <s v="CH"/>
    <x v="0"/>
    <m/>
    <n v="24.1"/>
    <n v="2"/>
    <n v="3.5441176470588239E-3"/>
    <m/>
    <m/>
    <s v="3rd Cousin 1X Removed"/>
    <x v="0"/>
    <m/>
  </r>
  <r>
    <x v="44"/>
    <s v="BMK"/>
    <x v="1"/>
    <s v="N/A"/>
    <s v="N/A"/>
    <s v="N/A"/>
    <s v="N/A"/>
    <s v="3rd Cousin"/>
    <s v="4th Cousin"/>
    <m/>
    <x v="2"/>
    <s v="Henry Hawley and Mary Woodin"/>
  </r>
  <r>
    <x v="44"/>
    <s v="RJW"/>
    <x v="1"/>
    <s v="Yes"/>
    <n v="35"/>
    <n v="1"/>
    <n v="5.1470588235294117E-3"/>
    <s v="3rd Cousin 1X Removed"/>
    <s v="4th Cousin 1X Removed"/>
    <m/>
    <x v="2"/>
    <s v="Henry Hawley and Mary Woodin"/>
  </r>
  <r>
    <x v="44"/>
    <s v="CH"/>
    <x v="1"/>
    <m/>
    <n v="30"/>
    <n v="3"/>
    <n v="4.4117647058823529E-3"/>
    <s v="3rd Cousin 1X Removed"/>
    <s v="4th Cousin 1X Removed"/>
    <m/>
    <x v="2"/>
    <s v="Henry Hawley and Mary Woodin"/>
  </r>
  <r>
    <x v="44"/>
    <s v="REM"/>
    <x v="1"/>
    <m/>
    <n v="26.1"/>
    <n v="3"/>
    <n v="3.8382352941176471E-3"/>
    <s v="3rd Cousin"/>
    <s v="4th Cousin"/>
    <m/>
    <x v="2"/>
    <s v="Henry Hawley and Mary Woodin"/>
  </r>
  <r>
    <x v="45"/>
    <s v="RJW"/>
    <x v="0"/>
    <m/>
    <n v="16.399999999999999"/>
    <n v="1"/>
    <n v="2.4117647058823528E-3"/>
    <m/>
    <m/>
    <m/>
    <x v="0"/>
    <m/>
  </r>
  <r>
    <x v="46"/>
    <s v="RJW"/>
    <x v="1"/>
    <s v="Yes"/>
    <n v="7.5"/>
    <n v="1"/>
    <n v="1.1029411764705882E-3"/>
    <s v="4th Cousin 1X Removed"/>
    <s v="5th Cousin 1X Removed"/>
    <m/>
    <x v="3"/>
    <s v="Henry Hawley and Mary Woodi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C51" firstHeaderRow="1" firstDataRow="1" firstDataCol="3"/>
  <pivotFields count="12">
    <pivotField axis="axisRow" compact="0" outline="0" showAll="0" defaultSubtotal="0">
      <items count="48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1"/>
        <item m="1" x="47"/>
        <item x="20"/>
        <item x="7"/>
        <item x="45"/>
        <item x="46"/>
      </items>
    </pivotField>
    <pivotField compact="0" outline="0" showAll="0"/>
    <pivotField axis="axisRow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0">
        <item x="6"/>
        <item x="5"/>
        <item x="2"/>
        <item x="1"/>
        <item x="8"/>
        <item x="9"/>
        <item x="3"/>
        <item x="4"/>
        <item x="0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</pivotFields>
  <rowFields count="3">
    <field x="10"/>
    <field x="0"/>
    <field x="2"/>
  </rowFields>
  <rowItems count="48">
    <i>
      <x/>
      <x v="16"/>
      <x/>
    </i>
    <i r="1">
      <x v="33"/>
      <x/>
    </i>
    <i>
      <x v="1"/>
      <x v="14"/>
      <x/>
    </i>
    <i r="1">
      <x v="26"/>
      <x/>
    </i>
    <i r="1">
      <x v="27"/>
      <x/>
    </i>
    <i r="1">
      <x v="35"/>
      <x/>
    </i>
    <i r="1">
      <x v="42"/>
      <x/>
    </i>
    <i>
      <x v="2"/>
      <x v="6"/>
      <x/>
    </i>
    <i r="1">
      <x v="12"/>
      <x/>
    </i>
    <i r="1">
      <x v="19"/>
      <x/>
    </i>
    <i r="1">
      <x v="21"/>
      <x/>
    </i>
    <i r="1">
      <x v="28"/>
      <x/>
    </i>
    <i r="1">
      <x v="38"/>
      <x/>
    </i>
    <i r="1">
      <x v="41"/>
      <x/>
    </i>
    <i>
      <x v="3"/>
      <x v="3"/>
      <x/>
    </i>
    <i r="1">
      <x v="17"/>
      <x/>
    </i>
    <i r="1">
      <x v="20"/>
      <x/>
    </i>
    <i r="1">
      <x v="39"/>
      <x/>
    </i>
    <i>
      <x v="4"/>
      <x v="23"/>
      <x/>
    </i>
    <i>
      <x v="5"/>
      <x v="30"/>
      <x/>
    </i>
    <i>
      <x v="6"/>
      <x v="36"/>
      <x/>
    </i>
    <i r="1">
      <x v="45"/>
      <x/>
    </i>
    <i r="1">
      <x v="47"/>
      <x/>
    </i>
    <i>
      <x v="7"/>
      <x v="8"/>
      <x/>
    </i>
    <i>
      <x v="8"/>
      <x/>
      <x v="1"/>
    </i>
    <i r="1">
      <x v="1"/>
      <x v="1"/>
    </i>
    <i r="1">
      <x v="2"/>
      <x v="1"/>
    </i>
    <i r="1">
      <x v="4"/>
      <x v="1"/>
    </i>
    <i r="1">
      <x v="5"/>
      <x v="1"/>
    </i>
    <i r="1">
      <x v="7"/>
      <x v="1"/>
    </i>
    <i r="1">
      <x v="9"/>
      <x v="1"/>
    </i>
    <i r="1">
      <x v="10"/>
      <x v="1"/>
    </i>
    <i r="1">
      <x v="11"/>
      <x v="1"/>
    </i>
    <i r="1">
      <x v="13"/>
      <x v="1"/>
    </i>
    <i r="1">
      <x v="15"/>
      <x v="1"/>
    </i>
    <i r="1">
      <x v="18"/>
      <x v="1"/>
    </i>
    <i r="1">
      <x v="22"/>
      <x v="1"/>
    </i>
    <i r="1">
      <x v="24"/>
      <x v="1"/>
    </i>
    <i r="1">
      <x v="25"/>
      <x v="1"/>
    </i>
    <i r="1">
      <x v="29"/>
      <x v="1"/>
    </i>
    <i r="1">
      <x v="31"/>
      <x v="1"/>
    </i>
    <i r="1">
      <x v="32"/>
      <x v="1"/>
    </i>
    <i r="1">
      <x v="34"/>
      <x v="1"/>
    </i>
    <i r="1">
      <x v="37"/>
      <x v="1"/>
    </i>
    <i r="1">
      <x v="40"/>
      <x v="1"/>
    </i>
    <i r="1">
      <x v="46"/>
      <x v="1"/>
    </i>
    <i>
      <x v="9"/>
      <x v="44"/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L96" totalsRowShown="0" headerRowDxfId="13" dataDxfId="12">
  <autoFilter ref="A1:L96"/>
  <sortState ref="A2:L95">
    <sortCondition ref="A87"/>
  </sortState>
  <tableColumns count="12">
    <tableColumn id="1" name="Username" dataDxfId="11"/>
    <tableColumn id="7" name="Family Member" dataDxfId="10"/>
    <tableColumn id="8" name="Entered in RM" dataDxfId="9"/>
    <tableColumn id="9" name="RM DNA Profiile Web tag add" dataDxfId="8"/>
    <tableColumn id="2" name="Shared CM" dataDxfId="7"/>
    <tableColumn id="3" name="Segments" dataDxfId="6"/>
    <tableColumn id="10" name="% Shared" dataDxfId="5" dataCellStyle="Percent">
      <calculatedColumnFormula>IF(Table1[[#This Row],[Shared CM]]="N/A","N/A",Table1[[#This Row],[Shared CM]]/6800)</calculatedColumnFormula>
    </tableColumn>
    <tableColumn id="11" name="Predicted Relationship (Based on MRCA of Daniel and Sally)" dataDxfId="4" dataCellStyle="Percent"/>
    <tableColumn id="4" name="Predicted Relationship (Based on MRCA of William and Mary)" dataDxfId="3"/>
    <tableColumn id="12" name="Column1" dataDxfId="2"/>
    <tableColumn id="5" name="Circle" dataDxfId="1"/>
    <tableColumn id="6" name="Estimated MRC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community.ancestry.com/profile.aspx?mba=003E1F8D-0000-0000-0000-0000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"/>
  <sheetViews>
    <sheetView workbookViewId="0">
      <selection activeCell="A18" sqref="A4:A50"/>
      <pivotSelection pane="bottomRight" showHeader="1" axis="axisRow" activeRow="17" previousRow="17" click="1" r:id="rId1">
        <pivotArea dataOnly="0" labelOnly="1" outline="0" fieldPosition="0">
          <references count="1">
            <reference field="10" count="0"/>
          </references>
        </pivotArea>
      </pivotSelection>
    </sheetView>
  </sheetViews>
  <sheetFormatPr defaultRowHeight="14.5" x14ac:dyDescent="0.35"/>
  <cols>
    <col min="1" max="1" width="40.54296875" bestFit="1" customWidth="1"/>
    <col min="2" max="2" width="40.6328125" bestFit="1" customWidth="1"/>
    <col min="3" max="3" width="15" bestFit="1" customWidth="1"/>
  </cols>
  <sheetData>
    <row r="3" spans="1:3" x14ac:dyDescent="0.35">
      <c r="A3" s="10" t="s">
        <v>44</v>
      </c>
      <c r="B3" s="10" t="s">
        <v>22</v>
      </c>
      <c r="C3" s="10" t="s">
        <v>60</v>
      </c>
    </row>
    <row r="4" spans="1:3" x14ac:dyDescent="0.35">
      <c r="A4" t="s">
        <v>58</v>
      </c>
      <c r="B4" t="s">
        <v>8</v>
      </c>
      <c r="C4" t="s">
        <v>62</v>
      </c>
    </row>
    <row r="5" spans="1:3" x14ac:dyDescent="0.35">
      <c r="A5" t="s">
        <v>58</v>
      </c>
      <c r="B5" t="s">
        <v>25</v>
      </c>
      <c r="C5" t="s">
        <v>62</v>
      </c>
    </row>
    <row r="6" spans="1:3" x14ac:dyDescent="0.35">
      <c r="A6" t="s">
        <v>55</v>
      </c>
      <c r="B6" t="s">
        <v>4</v>
      </c>
      <c r="C6" t="s">
        <v>62</v>
      </c>
    </row>
    <row r="7" spans="1:3" x14ac:dyDescent="0.35">
      <c r="A7" t="s">
        <v>55</v>
      </c>
      <c r="B7" t="s">
        <v>71</v>
      </c>
      <c r="C7" t="s">
        <v>62</v>
      </c>
    </row>
    <row r="8" spans="1:3" x14ac:dyDescent="0.35">
      <c r="A8" t="s">
        <v>55</v>
      </c>
      <c r="B8" t="s">
        <v>72</v>
      </c>
      <c r="C8" t="s">
        <v>62</v>
      </c>
    </row>
    <row r="9" spans="1:3" x14ac:dyDescent="0.35">
      <c r="A9" t="s">
        <v>55</v>
      </c>
      <c r="B9" t="s">
        <v>10</v>
      </c>
      <c r="C9" t="s">
        <v>62</v>
      </c>
    </row>
    <row r="10" spans="1:3" x14ac:dyDescent="0.35">
      <c r="A10" t="s">
        <v>55</v>
      </c>
      <c r="B10" t="s">
        <v>84</v>
      </c>
      <c r="C10" t="s">
        <v>62</v>
      </c>
    </row>
    <row r="11" spans="1:3" x14ac:dyDescent="0.35">
      <c r="A11" t="s">
        <v>57</v>
      </c>
      <c r="B11" t="s">
        <v>39</v>
      </c>
      <c r="C11" t="s">
        <v>62</v>
      </c>
    </row>
    <row r="12" spans="1:3" x14ac:dyDescent="0.35">
      <c r="A12" t="s">
        <v>57</v>
      </c>
      <c r="B12" t="s">
        <v>9</v>
      </c>
      <c r="C12" t="s">
        <v>62</v>
      </c>
    </row>
    <row r="13" spans="1:3" x14ac:dyDescent="0.35">
      <c r="A13" t="s">
        <v>57</v>
      </c>
      <c r="B13" t="s">
        <v>5</v>
      </c>
      <c r="C13" t="s">
        <v>62</v>
      </c>
    </row>
    <row r="14" spans="1:3" x14ac:dyDescent="0.35">
      <c r="A14" t="s">
        <v>57</v>
      </c>
      <c r="B14" t="s">
        <v>38</v>
      </c>
      <c r="C14" t="s">
        <v>62</v>
      </c>
    </row>
    <row r="15" spans="1:3" x14ac:dyDescent="0.35">
      <c r="A15" t="s">
        <v>57</v>
      </c>
      <c r="B15" t="s">
        <v>14</v>
      </c>
      <c r="C15" t="s">
        <v>62</v>
      </c>
    </row>
    <row r="16" spans="1:3" x14ac:dyDescent="0.35">
      <c r="A16" t="s">
        <v>57</v>
      </c>
      <c r="B16" t="s">
        <v>19</v>
      </c>
      <c r="C16" t="s">
        <v>62</v>
      </c>
    </row>
    <row r="17" spans="1:3" x14ac:dyDescent="0.35">
      <c r="A17" t="s">
        <v>57</v>
      </c>
      <c r="B17" t="s">
        <v>17</v>
      </c>
      <c r="C17" t="s">
        <v>62</v>
      </c>
    </row>
    <row r="18" spans="1:3" x14ac:dyDescent="0.35">
      <c r="A18" t="s">
        <v>56</v>
      </c>
      <c r="B18" t="s">
        <v>45</v>
      </c>
      <c r="C18" t="s">
        <v>62</v>
      </c>
    </row>
    <row r="19" spans="1:3" x14ac:dyDescent="0.35">
      <c r="A19" t="s">
        <v>56</v>
      </c>
      <c r="B19" t="s">
        <v>0</v>
      </c>
      <c r="C19" t="s">
        <v>62</v>
      </c>
    </row>
    <row r="20" spans="1:3" x14ac:dyDescent="0.35">
      <c r="A20" t="s">
        <v>56</v>
      </c>
      <c r="B20" t="s">
        <v>29</v>
      </c>
      <c r="C20" t="s">
        <v>62</v>
      </c>
    </row>
    <row r="21" spans="1:3" x14ac:dyDescent="0.35">
      <c r="A21" t="s">
        <v>56</v>
      </c>
      <c r="B21" t="s">
        <v>43</v>
      </c>
      <c r="C21" t="s">
        <v>62</v>
      </c>
    </row>
    <row r="22" spans="1:3" x14ac:dyDescent="0.35">
      <c r="A22" t="s">
        <v>59</v>
      </c>
      <c r="B22" t="s">
        <v>41</v>
      </c>
      <c r="C22" t="s">
        <v>62</v>
      </c>
    </row>
    <row r="23" spans="1:3" x14ac:dyDescent="0.35">
      <c r="A23" t="s">
        <v>82</v>
      </c>
      <c r="B23" t="s">
        <v>16</v>
      </c>
      <c r="C23" t="s">
        <v>62</v>
      </c>
    </row>
    <row r="24" spans="1:3" x14ac:dyDescent="0.35">
      <c r="A24" t="s">
        <v>73</v>
      </c>
      <c r="B24" t="s">
        <v>68</v>
      </c>
      <c r="C24" t="s">
        <v>62</v>
      </c>
    </row>
    <row r="25" spans="1:3" x14ac:dyDescent="0.35">
      <c r="A25" t="s">
        <v>73</v>
      </c>
      <c r="B25" t="s">
        <v>89</v>
      </c>
      <c r="C25" t="s">
        <v>62</v>
      </c>
    </row>
    <row r="26" spans="1:3" x14ac:dyDescent="0.35">
      <c r="A26" t="s">
        <v>73</v>
      </c>
      <c r="B26" t="s">
        <v>91</v>
      </c>
      <c r="C26" t="s">
        <v>62</v>
      </c>
    </row>
    <row r="27" spans="1:3" x14ac:dyDescent="0.35">
      <c r="A27" t="s">
        <v>7</v>
      </c>
      <c r="B27" t="s">
        <v>6</v>
      </c>
      <c r="C27" t="s">
        <v>62</v>
      </c>
    </row>
    <row r="28" spans="1:3" x14ac:dyDescent="0.35">
      <c r="A28" t="s">
        <v>86</v>
      </c>
      <c r="B28" t="s">
        <v>24</v>
      </c>
      <c r="C28" t="s">
        <v>86</v>
      </c>
    </row>
    <row r="29" spans="1:3" x14ac:dyDescent="0.35">
      <c r="A29" t="s">
        <v>86</v>
      </c>
      <c r="B29" t="s">
        <v>66</v>
      </c>
      <c r="C29" t="s">
        <v>86</v>
      </c>
    </row>
    <row r="30" spans="1:3" x14ac:dyDescent="0.35">
      <c r="A30" t="s">
        <v>86</v>
      </c>
      <c r="B30" t="s">
        <v>28</v>
      </c>
      <c r="C30" t="s">
        <v>86</v>
      </c>
    </row>
    <row r="31" spans="1:3" x14ac:dyDescent="0.35">
      <c r="A31" t="s">
        <v>86</v>
      </c>
      <c r="B31" t="s">
        <v>34</v>
      </c>
      <c r="C31" t="s">
        <v>86</v>
      </c>
    </row>
    <row r="32" spans="1:3" x14ac:dyDescent="0.35">
      <c r="A32" t="s">
        <v>86</v>
      </c>
      <c r="B32" t="s">
        <v>11</v>
      </c>
      <c r="C32" t="s">
        <v>86</v>
      </c>
    </row>
    <row r="33" spans="1:3" x14ac:dyDescent="0.35">
      <c r="A33" t="s">
        <v>86</v>
      </c>
      <c r="B33" t="s">
        <v>23</v>
      </c>
      <c r="C33" t="s">
        <v>86</v>
      </c>
    </row>
    <row r="34" spans="1:3" x14ac:dyDescent="0.35">
      <c r="A34" t="s">
        <v>86</v>
      </c>
      <c r="B34" t="s">
        <v>65</v>
      </c>
      <c r="C34" t="s">
        <v>86</v>
      </c>
    </row>
    <row r="35" spans="1:3" x14ac:dyDescent="0.35">
      <c r="A35" t="s">
        <v>86</v>
      </c>
      <c r="B35" t="s">
        <v>48</v>
      </c>
      <c r="C35" t="s">
        <v>86</v>
      </c>
    </row>
    <row r="36" spans="1:3" x14ac:dyDescent="0.35">
      <c r="A36" t="s">
        <v>86</v>
      </c>
      <c r="B36" t="s">
        <v>64</v>
      </c>
      <c r="C36" t="s">
        <v>86</v>
      </c>
    </row>
    <row r="37" spans="1:3" x14ac:dyDescent="0.35">
      <c r="A37" t="s">
        <v>86</v>
      </c>
      <c r="B37" t="s">
        <v>35</v>
      </c>
      <c r="C37" t="s">
        <v>86</v>
      </c>
    </row>
    <row r="38" spans="1:3" x14ac:dyDescent="0.35">
      <c r="A38" t="s">
        <v>86</v>
      </c>
      <c r="B38" t="s">
        <v>13</v>
      </c>
      <c r="C38" t="s">
        <v>86</v>
      </c>
    </row>
    <row r="39" spans="1:3" x14ac:dyDescent="0.35">
      <c r="A39" t="s">
        <v>86</v>
      </c>
      <c r="B39" t="s">
        <v>37</v>
      </c>
      <c r="C39" t="s">
        <v>86</v>
      </c>
    </row>
    <row r="40" spans="1:3" x14ac:dyDescent="0.35">
      <c r="A40" t="s">
        <v>86</v>
      </c>
      <c r="B40" t="s">
        <v>27</v>
      </c>
      <c r="C40" t="s">
        <v>86</v>
      </c>
    </row>
    <row r="41" spans="1:3" x14ac:dyDescent="0.35">
      <c r="A41" t="s">
        <v>86</v>
      </c>
      <c r="B41" t="s">
        <v>51</v>
      </c>
      <c r="C41" t="s">
        <v>86</v>
      </c>
    </row>
    <row r="42" spans="1:3" x14ac:dyDescent="0.35">
      <c r="A42" t="s">
        <v>86</v>
      </c>
      <c r="B42" t="s">
        <v>53</v>
      </c>
      <c r="C42" t="s">
        <v>86</v>
      </c>
    </row>
    <row r="43" spans="1:3" x14ac:dyDescent="0.35">
      <c r="A43" t="s">
        <v>86</v>
      </c>
      <c r="B43" t="s">
        <v>50</v>
      </c>
      <c r="C43" t="s">
        <v>86</v>
      </c>
    </row>
    <row r="44" spans="1:3" x14ac:dyDescent="0.35">
      <c r="A44" t="s">
        <v>86</v>
      </c>
      <c r="B44" t="s">
        <v>26</v>
      </c>
      <c r="C44" t="s">
        <v>86</v>
      </c>
    </row>
    <row r="45" spans="1:3" x14ac:dyDescent="0.35">
      <c r="A45" t="s">
        <v>86</v>
      </c>
      <c r="B45" t="s">
        <v>12</v>
      </c>
      <c r="C45" t="s">
        <v>86</v>
      </c>
    </row>
    <row r="46" spans="1:3" x14ac:dyDescent="0.35">
      <c r="A46" t="s">
        <v>86</v>
      </c>
      <c r="B46" t="s">
        <v>52</v>
      </c>
      <c r="C46" t="s">
        <v>86</v>
      </c>
    </row>
    <row r="47" spans="1:3" x14ac:dyDescent="0.35">
      <c r="A47" t="s">
        <v>86</v>
      </c>
      <c r="B47" t="s">
        <v>15</v>
      </c>
      <c r="C47" t="s">
        <v>86</v>
      </c>
    </row>
    <row r="48" spans="1:3" x14ac:dyDescent="0.35">
      <c r="A48" t="s">
        <v>86</v>
      </c>
      <c r="B48" t="s">
        <v>67</v>
      </c>
      <c r="C48" t="s">
        <v>86</v>
      </c>
    </row>
    <row r="49" spans="1:3" x14ac:dyDescent="0.35">
      <c r="A49" t="s">
        <v>86</v>
      </c>
      <c r="B49" t="s">
        <v>90</v>
      </c>
      <c r="C49" t="s">
        <v>86</v>
      </c>
    </row>
    <row r="50" spans="1:3" x14ac:dyDescent="0.35">
      <c r="A50" t="s">
        <v>88</v>
      </c>
      <c r="B50" t="s">
        <v>87</v>
      </c>
      <c r="C50" t="s">
        <v>62</v>
      </c>
    </row>
    <row r="51" spans="1:3" x14ac:dyDescent="0.35">
      <c r="A51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15" zoomScale="110" zoomScaleNormal="110" workbookViewId="0">
      <selection activeCell="A22" sqref="A22:XFD22"/>
    </sheetView>
  </sheetViews>
  <sheetFormatPr defaultRowHeight="14.5" x14ac:dyDescent="0.35"/>
  <cols>
    <col min="1" max="1" width="38" bestFit="1" customWidth="1"/>
    <col min="2" max="2" width="16.1796875" bestFit="1" customWidth="1"/>
    <col min="3" max="3" width="15" bestFit="1" customWidth="1"/>
    <col min="4" max="4" width="16.1796875" customWidth="1"/>
    <col min="5" max="5" width="12.1796875" style="3" bestFit="1" customWidth="1"/>
    <col min="6" max="6" width="11.1796875" style="3" bestFit="1" customWidth="1"/>
    <col min="7" max="7" width="11.1796875" style="3" customWidth="1"/>
    <col min="8" max="8" width="24.81640625" style="15" customWidth="1"/>
    <col min="9" max="9" width="22.6328125" style="15" customWidth="1"/>
    <col min="10" max="10" width="22.6328125" customWidth="1"/>
    <col min="11" max="12" width="28.26953125" bestFit="1" customWidth="1"/>
  </cols>
  <sheetData>
    <row r="1" spans="1:12" ht="43.5" x14ac:dyDescent="0.35">
      <c r="A1" s="1" t="s">
        <v>22</v>
      </c>
      <c r="B1" s="1" t="s">
        <v>31</v>
      </c>
      <c r="C1" s="1" t="s">
        <v>60</v>
      </c>
      <c r="D1" s="1" t="s">
        <v>61</v>
      </c>
      <c r="E1" s="2" t="s">
        <v>1</v>
      </c>
      <c r="F1" s="2" t="s">
        <v>2</v>
      </c>
      <c r="G1" s="2" t="s">
        <v>75</v>
      </c>
      <c r="H1" s="11" t="s">
        <v>76</v>
      </c>
      <c r="I1" s="11" t="s">
        <v>69</v>
      </c>
      <c r="J1" s="1" t="s">
        <v>74</v>
      </c>
      <c r="K1" s="1" t="s">
        <v>44</v>
      </c>
      <c r="L1" s="1" t="s">
        <v>70</v>
      </c>
    </row>
    <row r="2" spans="1:12" x14ac:dyDescent="0.35">
      <c r="A2" s="3" t="s">
        <v>24</v>
      </c>
      <c r="B2" s="3" t="s">
        <v>33</v>
      </c>
      <c r="C2" s="3"/>
      <c r="D2" s="3" t="s">
        <v>42</v>
      </c>
      <c r="E2" s="3" t="s">
        <v>42</v>
      </c>
      <c r="F2" s="3" t="s">
        <v>42</v>
      </c>
      <c r="G2" s="4" t="str">
        <f>IF(Table1[[#This Row],[Shared CM]]="N/A","N/A",Table1[[#This Row],[Shared CM]]/6800)</f>
        <v>N/A</v>
      </c>
      <c r="H2" s="5"/>
      <c r="I2" s="3"/>
      <c r="J2" s="9"/>
      <c r="K2" s="3"/>
      <c r="L2" s="3"/>
    </row>
    <row r="3" spans="1:12" x14ac:dyDescent="0.35">
      <c r="A3" s="3" t="s">
        <v>24</v>
      </c>
      <c r="B3" s="3" t="s">
        <v>32</v>
      </c>
      <c r="C3" s="3"/>
      <c r="D3" s="3"/>
      <c r="E3" s="3">
        <v>37</v>
      </c>
      <c r="F3" s="3">
        <v>1</v>
      </c>
      <c r="G3" s="4">
        <f>IF(Table1[[#This Row],[Shared CM]]="N/A","N/A",Table1[[#This Row],[Shared CM]]/6800)</f>
        <v>5.4411764705882349E-3</v>
      </c>
      <c r="H3" s="5"/>
      <c r="I3" s="12"/>
      <c r="J3" s="9" t="s">
        <v>54</v>
      </c>
      <c r="K3" s="3"/>
      <c r="L3" s="3"/>
    </row>
    <row r="4" spans="1:12" x14ac:dyDescent="0.35">
      <c r="A4" s="3" t="s">
        <v>24</v>
      </c>
      <c r="B4" s="3" t="s">
        <v>47</v>
      </c>
      <c r="C4" s="3"/>
      <c r="D4" s="3"/>
      <c r="E4" s="3">
        <v>21.1</v>
      </c>
      <c r="F4" s="3">
        <v>1</v>
      </c>
      <c r="G4" s="4">
        <f>IF(Table1[[#This Row],[Shared CM]]="N/A","N/A",Table1[[#This Row],[Shared CM]]/6800)</f>
        <v>3.1029411764705883E-3</v>
      </c>
      <c r="H4" s="5"/>
      <c r="I4" s="12"/>
      <c r="J4" s="9" t="s">
        <v>54</v>
      </c>
      <c r="K4" s="3"/>
      <c r="L4" s="3"/>
    </row>
    <row r="5" spans="1:12" x14ac:dyDescent="0.35">
      <c r="A5" s="3" t="s">
        <v>66</v>
      </c>
      <c r="B5" s="3" t="s">
        <v>63</v>
      </c>
      <c r="C5" s="3"/>
      <c r="D5" s="3"/>
      <c r="E5" s="3">
        <v>20.9</v>
      </c>
      <c r="F5" s="3">
        <v>1</v>
      </c>
      <c r="G5" s="4">
        <f>IF(Table1[[#This Row],[Shared CM]]="N/A","N/A",Table1[[#This Row],[Shared CM]]/6800)</f>
        <v>3.0735294117647059E-3</v>
      </c>
      <c r="H5" s="5"/>
      <c r="I5" s="12"/>
      <c r="J5" s="9" t="s">
        <v>54</v>
      </c>
      <c r="K5" s="3"/>
      <c r="L5" s="3"/>
    </row>
    <row r="6" spans="1:12" x14ac:dyDescent="0.35">
      <c r="A6" s="3" t="s">
        <v>28</v>
      </c>
      <c r="B6" s="3" t="s">
        <v>33</v>
      </c>
      <c r="C6" s="3"/>
      <c r="D6" s="3" t="s">
        <v>42</v>
      </c>
      <c r="E6" s="3" t="s">
        <v>42</v>
      </c>
      <c r="F6" s="3" t="s">
        <v>42</v>
      </c>
      <c r="G6" s="4" t="str">
        <f>IF(Table1[[#This Row],[Shared CM]]="N/A","N/A",Table1[[#This Row],[Shared CM]]/6800)</f>
        <v>N/A</v>
      </c>
      <c r="H6" s="5"/>
      <c r="I6" s="3"/>
      <c r="J6" s="9"/>
      <c r="K6" s="3"/>
      <c r="L6" s="3"/>
    </row>
    <row r="7" spans="1:12" x14ac:dyDescent="0.35">
      <c r="A7" s="3" t="s">
        <v>28</v>
      </c>
      <c r="B7" s="3" t="s">
        <v>32</v>
      </c>
      <c r="C7" s="3"/>
      <c r="D7" s="3"/>
      <c r="E7" s="3">
        <v>20.7</v>
      </c>
      <c r="F7" s="3">
        <v>1</v>
      </c>
      <c r="G7" s="4">
        <f>IF(Table1[[#This Row],[Shared CM]]="N/A","N/A",Table1[[#This Row],[Shared CM]]/6800)</f>
        <v>3.0441176470588235E-3</v>
      </c>
      <c r="H7" s="5"/>
      <c r="I7" s="12"/>
      <c r="J7" s="9" t="s">
        <v>54</v>
      </c>
      <c r="K7" s="3"/>
      <c r="L7" s="3"/>
    </row>
    <row r="8" spans="1:12" x14ac:dyDescent="0.35">
      <c r="A8" s="3" t="s">
        <v>45</v>
      </c>
      <c r="B8" s="3" t="s">
        <v>47</v>
      </c>
      <c r="C8" s="3" t="s">
        <v>62</v>
      </c>
      <c r="D8" s="3" t="s">
        <v>42</v>
      </c>
      <c r="E8" s="3" t="s">
        <v>42</v>
      </c>
      <c r="F8" s="3" t="s">
        <v>42</v>
      </c>
      <c r="G8" s="4" t="str">
        <f>IF(Table1[[#This Row],[Shared CM]]="N/A","N/A",Table1[[#This Row],[Shared CM]]/6800)</f>
        <v>N/A</v>
      </c>
      <c r="H8" s="5" t="s">
        <v>79</v>
      </c>
      <c r="I8" s="3" t="s">
        <v>46</v>
      </c>
      <c r="J8" s="9"/>
      <c r="K8" s="3" t="s">
        <v>56</v>
      </c>
      <c r="L8" s="3" t="s">
        <v>3</v>
      </c>
    </row>
    <row r="9" spans="1:12" x14ac:dyDescent="0.35">
      <c r="A9" s="3" t="s">
        <v>45</v>
      </c>
      <c r="B9" s="3" t="s">
        <v>33</v>
      </c>
      <c r="C9" s="3" t="s">
        <v>62</v>
      </c>
      <c r="D9" s="3" t="s">
        <v>62</v>
      </c>
      <c r="E9" s="3">
        <v>10.7</v>
      </c>
      <c r="F9" s="3">
        <v>1</v>
      </c>
      <c r="G9" s="4">
        <f>IF(Table1[[#This Row],[Shared CM]]="N/A","N/A",Table1[[#This Row],[Shared CM]]/6800)</f>
        <v>1.5735294117647058E-3</v>
      </c>
      <c r="H9" s="5" t="s">
        <v>79</v>
      </c>
      <c r="I9" s="12" t="s">
        <v>46</v>
      </c>
      <c r="J9" s="9"/>
      <c r="K9" s="3" t="s">
        <v>56</v>
      </c>
      <c r="L9" s="3" t="s">
        <v>3</v>
      </c>
    </row>
    <row r="10" spans="1:12" x14ac:dyDescent="0.35">
      <c r="A10" s="3" t="s">
        <v>45</v>
      </c>
      <c r="B10" s="3" t="s">
        <v>32</v>
      </c>
      <c r="C10" s="3" t="s">
        <v>62</v>
      </c>
      <c r="D10" s="3"/>
      <c r="E10" s="3">
        <v>10.7</v>
      </c>
      <c r="F10" s="3">
        <v>1</v>
      </c>
      <c r="G10" s="4">
        <f>IF(Table1[[#This Row],[Shared CM]]="N/A","N/A",Table1[[#This Row],[Shared CM]]/6800)</f>
        <v>1.5735294117647058E-3</v>
      </c>
      <c r="H10" s="5" t="s">
        <v>49</v>
      </c>
      <c r="I10" s="12" t="s">
        <v>85</v>
      </c>
      <c r="J10" s="9"/>
      <c r="K10" s="3" t="s">
        <v>56</v>
      </c>
      <c r="L10" s="3" t="s">
        <v>3</v>
      </c>
    </row>
    <row r="11" spans="1:12" x14ac:dyDescent="0.35">
      <c r="A11" s="3" t="s">
        <v>34</v>
      </c>
      <c r="B11" s="3" t="s">
        <v>33</v>
      </c>
      <c r="C11" s="3"/>
      <c r="D11" s="3"/>
      <c r="E11" s="3">
        <v>47</v>
      </c>
      <c r="F11" s="3">
        <v>3</v>
      </c>
      <c r="G11" s="4">
        <f>IF(Table1[[#This Row],[Shared CM]]="N/A","N/A",Table1[[#This Row],[Shared CM]]/6800)</f>
        <v>6.9117647058823534E-3</v>
      </c>
      <c r="H11" s="5"/>
      <c r="I11" s="12"/>
      <c r="J11" s="9" t="s">
        <v>36</v>
      </c>
      <c r="K11" s="3"/>
      <c r="L11" s="3"/>
    </row>
    <row r="12" spans="1:12" x14ac:dyDescent="0.35">
      <c r="A12" s="3" t="s">
        <v>11</v>
      </c>
      <c r="B12" s="3" t="s">
        <v>33</v>
      </c>
      <c r="C12" s="3"/>
      <c r="D12" s="3"/>
      <c r="E12" s="3">
        <v>45</v>
      </c>
      <c r="F12" s="3">
        <v>3</v>
      </c>
      <c r="G12" s="4">
        <f>IF(Table1[[#This Row],[Shared CM]]="N/A","N/A",Table1[[#This Row],[Shared CM]]/6800)</f>
        <v>6.6176470588235293E-3</v>
      </c>
      <c r="H12" s="5"/>
      <c r="I12" s="12"/>
      <c r="J12" s="9" t="s">
        <v>36</v>
      </c>
      <c r="K12" s="3"/>
      <c r="L12" s="3"/>
    </row>
    <row r="13" spans="1:12" x14ac:dyDescent="0.35">
      <c r="A13" s="3" t="s">
        <v>39</v>
      </c>
      <c r="B13" s="3" t="s">
        <v>47</v>
      </c>
      <c r="C13" s="3" t="s">
        <v>62</v>
      </c>
      <c r="D13" s="3" t="s">
        <v>42</v>
      </c>
      <c r="E13" s="3" t="s">
        <v>42</v>
      </c>
      <c r="F13" s="3" t="s">
        <v>42</v>
      </c>
      <c r="G13" s="4" t="str">
        <f>IF(Table1[[#This Row],[Shared CM]]="N/A","N/A",Table1[[#This Row],[Shared CM]]/6800)</f>
        <v>N/A</v>
      </c>
      <c r="H13" s="5" t="s">
        <v>77</v>
      </c>
      <c r="I13" s="3" t="s">
        <v>40</v>
      </c>
      <c r="J13" s="9"/>
      <c r="K13" s="3" t="s">
        <v>57</v>
      </c>
      <c r="L13" s="3" t="s">
        <v>3</v>
      </c>
    </row>
    <row r="14" spans="1:12" x14ac:dyDescent="0.35">
      <c r="A14" s="3" t="s">
        <v>39</v>
      </c>
      <c r="B14" s="3" t="s">
        <v>33</v>
      </c>
      <c r="C14" s="3" t="s">
        <v>62</v>
      </c>
      <c r="D14" s="3" t="s">
        <v>62</v>
      </c>
      <c r="E14" s="3">
        <v>7</v>
      </c>
      <c r="F14" s="3">
        <v>2</v>
      </c>
      <c r="G14" s="4">
        <f>IF(Table1[[#This Row],[Shared CM]]="N/A","N/A",Table1[[#This Row],[Shared CM]]/6800)</f>
        <v>1.0294117647058824E-3</v>
      </c>
      <c r="H14" s="5" t="s">
        <v>77</v>
      </c>
      <c r="I14" s="13" t="s">
        <v>40</v>
      </c>
      <c r="J14" s="9"/>
      <c r="K14" s="3" t="s">
        <v>57</v>
      </c>
      <c r="L14" s="3" t="s">
        <v>3</v>
      </c>
    </row>
    <row r="15" spans="1:12" x14ac:dyDescent="0.35">
      <c r="A15" s="3" t="s">
        <v>89</v>
      </c>
      <c r="B15" s="3" t="s">
        <v>32</v>
      </c>
      <c r="C15" s="3" t="s">
        <v>62</v>
      </c>
      <c r="D15" s="3"/>
      <c r="E15" s="3">
        <v>10.3</v>
      </c>
      <c r="F15" s="3">
        <v>2</v>
      </c>
      <c r="G15" s="4">
        <f>IF(Table1[[#This Row],[Shared CM]]="N/A","N/A",Table1[[#This Row],[Shared CM]]/6800)</f>
        <v>1.5147058823529412E-3</v>
      </c>
      <c r="H15" s="5" t="s">
        <v>40</v>
      </c>
      <c r="I15" s="12" t="s">
        <v>18</v>
      </c>
      <c r="J15" s="9"/>
      <c r="K15" s="3" t="s">
        <v>73</v>
      </c>
      <c r="L15" s="3" t="s">
        <v>3</v>
      </c>
    </row>
    <row r="16" spans="1:12" x14ac:dyDescent="0.35">
      <c r="A16" s="3" t="s">
        <v>23</v>
      </c>
      <c r="B16" s="3" t="s">
        <v>33</v>
      </c>
      <c r="C16" s="3"/>
      <c r="D16" s="3" t="s">
        <v>42</v>
      </c>
      <c r="E16" s="3" t="s">
        <v>42</v>
      </c>
      <c r="F16" s="3" t="s">
        <v>42</v>
      </c>
      <c r="G16" s="4" t="str">
        <f>IF(Table1[[#This Row],[Shared CM]]="N/A","N/A",Table1[[#This Row],[Shared CM]]/6800)</f>
        <v>N/A</v>
      </c>
      <c r="H16" s="5"/>
      <c r="I16" s="3"/>
      <c r="J16" s="9"/>
      <c r="K16" s="3"/>
      <c r="L16" s="3"/>
    </row>
    <row r="17" spans="1:12" x14ac:dyDescent="0.35">
      <c r="A17" s="3" t="s">
        <v>23</v>
      </c>
      <c r="B17" s="3" t="s">
        <v>63</v>
      </c>
      <c r="C17" s="3"/>
      <c r="D17" s="3"/>
      <c r="E17" s="3">
        <v>27.1</v>
      </c>
      <c r="F17" s="3">
        <v>2</v>
      </c>
      <c r="G17" s="4">
        <f>IF(Table1[[#This Row],[Shared CM]]="N/A","N/A",Table1[[#This Row],[Shared CM]]/6800)</f>
        <v>3.9852941176470591E-3</v>
      </c>
      <c r="H17" s="5"/>
      <c r="I17" s="12"/>
      <c r="J17" s="9" t="s">
        <v>54</v>
      </c>
      <c r="K17" s="3"/>
      <c r="L17" s="3"/>
    </row>
    <row r="18" spans="1:12" x14ac:dyDescent="0.35">
      <c r="A18" s="3" t="s">
        <v>23</v>
      </c>
      <c r="B18" s="3" t="s">
        <v>32</v>
      </c>
      <c r="C18" s="3"/>
      <c r="D18" s="3"/>
      <c r="E18" s="3">
        <v>22.5</v>
      </c>
      <c r="F18" s="3">
        <v>1</v>
      </c>
      <c r="G18" s="4">
        <f>IF(Table1[[#This Row],[Shared CM]]="N/A","N/A",Table1[[#This Row],[Shared CM]]/6800)</f>
        <v>3.3088235294117647E-3</v>
      </c>
      <c r="H18" s="5"/>
      <c r="I18" s="12"/>
      <c r="J18" s="9" t="s">
        <v>54</v>
      </c>
      <c r="K18" s="3"/>
      <c r="L18" s="3"/>
    </row>
    <row r="19" spans="1:12" x14ac:dyDescent="0.35">
      <c r="A19" s="3" t="s">
        <v>6</v>
      </c>
      <c r="B19" s="3" t="s">
        <v>33</v>
      </c>
      <c r="C19" s="3" t="s">
        <v>62</v>
      </c>
      <c r="D19" s="3" t="s">
        <v>62</v>
      </c>
      <c r="E19" s="3">
        <v>24.2</v>
      </c>
      <c r="F19" s="3">
        <v>2</v>
      </c>
      <c r="G19" s="4">
        <f>IF(Table1[[#This Row],[Shared CM]]="N/A","N/A",Table1[[#This Row],[Shared CM]]/6800)</f>
        <v>3.5588235294117644E-3</v>
      </c>
      <c r="H19" s="13" t="s">
        <v>80</v>
      </c>
      <c r="I19" s="12" t="s">
        <v>80</v>
      </c>
      <c r="J19" s="9"/>
      <c r="K19" s="3" t="s">
        <v>7</v>
      </c>
      <c r="L19" s="3" t="s">
        <v>3</v>
      </c>
    </row>
    <row r="20" spans="1:12" x14ac:dyDescent="0.35">
      <c r="A20" s="3" t="s">
        <v>6</v>
      </c>
      <c r="B20" s="3" t="s">
        <v>47</v>
      </c>
      <c r="C20" s="3" t="s">
        <v>62</v>
      </c>
      <c r="D20" s="3"/>
      <c r="E20" s="3">
        <v>24.2</v>
      </c>
      <c r="F20" s="3">
        <v>2</v>
      </c>
      <c r="G20" s="4">
        <f>IF(Table1[[#This Row],[Shared CM]]="N/A","N/A",Table1[[#This Row],[Shared CM]]/6800)</f>
        <v>3.5588235294117644E-3</v>
      </c>
      <c r="H20" s="13" t="s">
        <v>80</v>
      </c>
      <c r="I20" s="12" t="s">
        <v>80</v>
      </c>
      <c r="J20" s="9"/>
      <c r="K20" s="3" t="s">
        <v>7</v>
      </c>
      <c r="L20" s="3" t="s">
        <v>3</v>
      </c>
    </row>
    <row r="21" spans="1:12" x14ac:dyDescent="0.35">
      <c r="A21" s="3" t="s">
        <v>65</v>
      </c>
      <c r="B21" s="3" t="s">
        <v>63</v>
      </c>
      <c r="C21" s="3"/>
      <c r="D21" s="3"/>
      <c r="E21" s="3">
        <v>35</v>
      </c>
      <c r="F21" s="3">
        <v>1</v>
      </c>
      <c r="G21" s="4">
        <f>IF(Table1[[#This Row],[Shared CM]]="N/A","N/A",Table1[[#This Row],[Shared CM]]/6800)</f>
        <v>5.1470588235294117E-3</v>
      </c>
      <c r="H21" s="5"/>
      <c r="I21" s="12"/>
      <c r="J21" s="9" t="s">
        <v>54</v>
      </c>
      <c r="K21" s="3"/>
      <c r="L21" s="3"/>
    </row>
    <row r="22" spans="1:12" x14ac:dyDescent="0.35">
      <c r="A22" s="3" t="s">
        <v>48</v>
      </c>
      <c r="B22" s="3" t="s">
        <v>47</v>
      </c>
      <c r="C22" s="3"/>
      <c r="D22" s="3"/>
      <c r="E22" s="3">
        <v>28.6</v>
      </c>
      <c r="F22" s="3">
        <v>3</v>
      </c>
      <c r="G22" s="4">
        <f>IF(Table1[[#This Row],[Shared CM]]="N/A","N/A",Table1[[#This Row],[Shared CM]]/6800)</f>
        <v>4.2058823529411765E-3</v>
      </c>
      <c r="H22" s="5"/>
      <c r="I22" s="12"/>
      <c r="J22" s="9" t="s">
        <v>54</v>
      </c>
      <c r="K22" s="3"/>
      <c r="L22" s="3"/>
    </row>
    <row r="23" spans="1:12" x14ac:dyDescent="0.35">
      <c r="A23" s="3" t="s">
        <v>64</v>
      </c>
      <c r="B23" s="3" t="s">
        <v>63</v>
      </c>
      <c r="C23" s="3"/>
      <c r="D23" s="3"/>
      <c r="E23" s="3">
        <v>65</v>
      </c>
      <c r="F23" s="3">
        <v>8</v>
      </c>
      <c r="G23" s="4">
        <f>IF(Table1[[#This Row],[Shared CM]]="N/A","N/A",Table1[[#This Row],[Shared CM]]/6800)</f>
        <v>9.5588235294117654E-3</v>
      </c>
      <c r="H23" s="5"/>
      <c r="I23" s="12"/>
      <c r="J23" s="9" t="s">
        <v>36</v>
      </c>
      <c r="K23" s="3"/>
      <c r="L23" s="3"/>
    </row>
    <row r="24" spans="1:12" x14ac:dyDescent="0.35">
      <c r="A24" s="3" t="s">
        <v>9</v>
      </c>
      <c r="B24" s="3" t="s">
        <v>47</v>
      </c>
      <c r="C24" s="3" t="s">
        <v>62</v>
      </c>
      <c r="D24" s="3" t="s">
        <v>42</v>
      </c>
      <c r="E24" s="3" t="s">
        <v>42</v>
      </c>
      <c r="F24" s="3" t="s">
        <v>42</v>
      </c>
      <c r="G24" s="4" t="str">
        <f>IF(Table1[[#This Row],[Shared CM]]="N/A","N/A",Table1[[#This Row],[Shared CM]]/6800)</f>
        <v>N/A</v>
      </c>
      <c r="H24" s="6" t="s">
        <v>54</v>
      </c>
      <c r="I24" s="3" t="s">
        <v>20</v>
      </c>
      <c r="J24" s="9"/>
      <c r="K24" s="3" t="s">
        <v>57</v>
      </c>
      <c r="L24" s="3" t="s">
        <v>3</v>
      </c>
    </row>
    <row r="25" spans="1:12" x14ac:dyDescent="0.35">
      <c r="A25" s="3" t="s">
        <v>9</v>
      </c>
      <c r="B25" s="3" t="s">
        <v>32</v>
      </c>
      <c r="C25" s="3" t="s">
        <v>62</v>
      </c>
      <c r="D25" s="3" t="s">
        <v>42</v>
      </c>
      <c r="E25" s="3" t="s">
        <v>42</v>
      </c>
      <c r="F25" s="3" t="s">
        <v>42</v>
      </c>
      <c r="G25" s="4" t="str">
        <f>IF(Table1[[#This Row],[Shared CM]]="N/A","N/A",Table1[[#This Row],[Shared CM]]/6800)</f>
        <v>N/A</v>
      </c>
      <c r="H25" s="5" t="s">
        <v>40</v>
      </c>
      <c r="I25" s="3" t="s">
        <v>18</v>
      </c>
      <c r="J25" s="9"/>
      <c r="K25" s="3" t="s">
        <v>57</v>
      </c>
      <c r="L25" s="3" t="s">
        <v>3</v>
      </c>
    </row>
    <row r="26" spans="1:12" x14ac:dyDescent="0.35">
      <c r="A26" s="3" t="s">
        <v>9</v>
      </c>
      <c r="B26" s="3" t="s">
        <v>33</v>
      </c>
      <c r="C26" s="3" t="s">
        <v>62</v>
      </c>
      <c r="D26" s="3" t="s">
        <v>62</v>
      </c>
      <c r="E26" s="3">
        <v>32</v>
      </c>
      <c r="F26" s="3">
        <v>2</v>
      </c>
      <c r="G26" s="4">
        <f>IF(Table1[[#This Row],[Shared CM]]="N/A","N/A",Table1[[#This Row],[Shared CM]]/6800)</f>
        <v>4.7058823529411761E-3</v>
      </c>
      <c r="H26" s="6" t="s">
        <v>54</v>
      </c>
      <c r="I26" s="12" t="s">
        <v>20</v>
      </c>
      <c r="J26" s="9"/>
      <c r="K26" s="3" t="s">
        <v>57</v>
      </c>
      <c r="L26" s="3" t="s">
        <v>3</v>
      </c>
    </row>
    <row r="27" spans="1:12" x14ac:dyDescent="0.35">
      <c r="A27" s="3" t="s">
        <v>35</v>
      </c>
      <c r="B27" s="3" t="s">
        <v>33</v>
      </c>
      <c r="C27" s="3"/>
      <c r="D27" s="3"/>
      <c r="E27" s="3">
        <v>28</v>
      </c>
      <c r="F27" s="3">
        <v>2</v>
      </c>
      <c r="G27" s="4">
        <f>IF(Table1[[#This Row],[Shared CM]]="N/A","N/A",Table1[[#This Row],[Shared CM]]/6800)</f>
        <v>4.1176470588235297E-3</v>
      </c>
      <c r="H27" s="5"/>
      <c r="I27" s="12"/>
      <c r="J27" s="9" t="s">
        <v>54</v>
      </c>
      <c r="K27" s="3"/>
      <c r="L27" s="3"/>
    </row>
    <row r="28" spans="1:12" x14ac:dyDescent="0.35">
      <c r="A28" s="3" t="s">
        <v>4</v>
      </c>
      <c r="B28" s="3" t="s">
        <v>47</v>
      </c>
      <c r="C28" s="3" t="s">
        <v>62</v>
      </c>
      <c r="D28" s="3"/>
      <c r="E28" s="3">
        <v>34</v>
      </c>
      <c r="F28" s="3">
        <v>2</v>
      </c>
      <c r="G28" s="4">
        <f>IF(Table1[[#This Row],[Shared CM]]="N/A","N/A",Table1[[#This Row],[Shared CM]]/6800)</f>
        <v>5.0000000000000001E-3</v>
      </c>
      <c r="H28" s="6" t="s">
        <v>21</v>
      </c>
      <c r="I28" s="12" t="s">
        <v>49</v>
      </c>
      <c r="J28" s="9"/>
      <c r="K28" s="3" t="s">
        <v>55</v>
      </c>
      <c r="L28" s="3" t="s">
        <v>3</v>
      </c>
    </row>
    <row r="29" spans="1:12" x14ac:dyDescent="0.35">
      <c r="A29" s="3" t="s">
        <v>4</v>
      </c>
      <c r="B29" s="3" t="s">
        <v>33</v>
      </c>
      <c r="C29" s="3" t="s">
        <v>62</v>
      </c>
      <c r="D29" s="3"/>
      <c r="E29" s="3">
        <v>33</v>
      </c>
      <c r="F29" s="3">
        <v>2</v>
      </c>
      <c r="G29" s="4">
        <f>IF(Table1[[#This Row],[Shared CM]]="N/A","N/A",Table1[[#This Row],[Shared CM]]/6800)</f>
        <v>4.8529411764705885E-3</v>
      </c>
      <c r="H29" s="6" t="s">
        <v>21</v>
      </c>
      <c r="I29" s="12" t="s">
        <v>49</v>
      </c>
      <c r="J29" s="9"/>
      <c r="K29" s="3" t="s">
        <v>55</v>
      </c>
      <c r="L29" s="3" t="s">
        <v>3</v>
      </c>
    </row>
    <row r="30" spans="1:12" x14ac:dyDescent="0.35">
      <c r="A30" s="3" t="s">
        <v>13</v>
      </c>
      <c r="B30" s="3" t="s">
        <v>33</v>
      </c>
      <c r="C30" s="3"/>
      <c r="D30" s="3"/>
      <c r="E30" s="3">
        <v>34</v>
      </c>
      <c r="F30" s="3">
        <v>3</v>
      </c>
      <c r="G30" s="4">
        <f>IF(Table1[[#This Row],[Shared CM]]="N/A","N/A",Table1[[#This Row],[Shared CM]]/6800)</f>
        <v>5.0000000000000001E-3</v>
      </c>
      <c r="H30" s="5"/>
      <c r="I30" s="12"/>
      <c r="J30" s="9" t="s">
        <v>54</v>
      </c>
      <c r="K30" s="3"/>
      <c r="L30" s="3"/>
    </row>
    <row r="31" spans="1:12" x14ac:dyDescent="0.35">
      <c r="A31" s="3" t="s">
        <v>13</v>
      </c>
      <c r="B31" s="3" t="s">
        <v>47</v>
      </c>
      <c r="C31" s="3"/>
      <c r="D31" s="3"/>
      <c r="E31" s="3">
        <v>27.2</v>
      </c>
      <c r="F31" s="3">
        <v>2</v>
      </c>
      <c r="G31" s="4">
        <f>IF(Table1[[#This Row],[Shared CM]]="N/A","N/A",Table1[[#This Row],[Shared CM]]/6800)</f>
        <v>4.0000000000000001E-3</v>
      </c>
      <c r="H31" s="5"/>
      <c r="I31" s="12"/>
      <c r="J31" s="9" t="s">
        <v>54</v>
      </c>
      <c r="K31" s="3"/>
      <c r="L31" s="3"/>
    </row>
    <row r="32" spans="1:12" x14ac:dyDescent="0.35">
      <c r="A32" s="3" t="s">
        <v>8</v>
      </c>
      <c r="B32" s="3" t="s">
        <v>47</v>
      </c>
      <c r="C32" s="3" t="s">
        <v>62</v>
      </c>
      <c r="D32" s="3"/>
      <c r="E32" s="3">
        <v>92</v>
      </c>
      <c r="F32" s="3">
        <v>5</v>
      </c>
      <c r="G32" s="7">
        <f>IF(Table1[[#This Row],[Shared CM]]="N/A","N/A",Table1[[#This Row],[Shared CM]]/6800)</f>
        <v>1.3529411764705882E-2</v>
      </c>
      <c r="H32" s="6" t="s">
        <v>36</v>
      </c>
      <c r="I32" s="14" t="s">
        <v>54</v>
      </c>
      <c r="J32" s="9"/>
      <c r="K32" s="3" t="s">
        <v>58</v>
      </c>
      <c r="L32" s="3" t="s">
        <v>3</v>
      </c>
    </row>
    <row r="33" spans="1:12" x14ac:dyDescent="0.35">
      <c r="A33" s="3" t="s">
        <v>8</v>
      </c>
      <c r="B33" s="3" t="s">
        <v>63</v>
      </c>
      <c r="C33" s="3" t="s">
        <v>62</v>
      </c>
      <c r="D33" s="3"/>
      <c r="E33" s="3">
        <v>66</v>
      </c>
      <c r="F33" s="3">
        <v>4</v>
      </c>
      <c r="G33" s="7">
        <f>IF(Table1[[#This Row],[Shared CM]]="N/A","N/A",Table1[[#This Row],[Shared CM]]/6800)</f>
        <v>9.705882352941177E-3</v>
      </c>
      <c r="H33" s="6" t="s">
        <v>78</v>
      </c>
      <c r="I33" s="14" t="s">
        <v>21</v>
      </c>
      <c r="J33" s="9"/>
      <c r="K33" s="3" t="s">
        <v>58</v>
      </c>
      <c r="L33" s="3" t="s">
        <v>3</v>
      </c>
    </row>
    <row r="34" spans="1:12" x14ac:dyDescent="0.35">
      <c r="A34" s="3" t="s">
        <v>8</v>
      </c>
      <c r="B34" s="3" t="s">
        <v>32</v>
      </c>
      <c r="C34" s="3" t="s">
        <v>62</v>
      </c>
      <c r="D34" s="3" t="s">
        <v>62</v>
      </c>
      <c r="E34" s="3">
        <v>52</v>
      </c>
      <c r="F34" s="3">
        <v>3</v>
      </c>
      <c r="G34" s="7">
        <f>IF(Table1[[#This Row],[Shared CM]]="N/A","N/A",Table1[[#This Row],[Shared CM]]/6800)</f>
        <v>7.6470588235294122E-3</v>
      </c>
      <c r="H34" s="6" t="s">
        <v>78</v>
      </c>
      <c r="I34" s="14" t="s">
        <v>21</v>
      </c>
      <c r="J34" s="9"/>
      <c r="K34" s="3" t="s">
        <v>58</v>
      </c>
      <c r="L34" s="3" t="s">
        <v>3</v>
      </c>
    </row>
    <row r="35" spans="1:12" x14ac:dyDescent="0.35">
      <c r="A35" s="3" t="s">
        <v>8</v>
      </c>
      <c r="B35" s="3" t="s">
        <v>33</v>
      </c>
      <c r="C35" s="3" t="s">
        <v>62</v>
      </c>
      <c r="D35" s="3"/>
      <c r="E35" s="3">
        <v>51</v>
      </c>
      <c r="F35" s="3">
        <v>6</v>
      </c>
      <c r="G35" s="7">
        <f>IF(Table1[[#This Row],[Shared CM]]="N/A","N/A",Table1[[#This Row],[Shared CM]]/6800)</f>
        <v>7.4999999999999997E-3</v>
      </c>
      <c r="H35" s="6" t="s">
        <v>36</v>
      </c>
      <c r="I35" s="14" t="s">
        <v>54</v>
      </c>
      <c r="J35" s="9"/>
      <c r="K35" s="3" t="s">
        <v>58</v>
      </c>
      <c r="L35" s="3" t="s">
        <v>3</v>
      </c>
    </row>
    <row r="36" spans="1:12" x14ac:dyDescent="0.35">
      <c r="A36" s="3" t="s">
        <v>0</v>
      </c>
      <c r="B36" s="3" t="s">
        <v>47</v>
      </c>
      <c r="C36" s="3" t="s">
        <v>62</v>
      </c>
      <c r="D36" s="3" t="s">
        <v>42</v>
      </c>
      <c r="E36" s="3" t="s">
        <v>42</v>
      </c>
      <c r="F36" s="3" t="s">
        <v>42</v>
      </c>
      <c r="G36" s="4" t="str">
        <f>IF(Table1[[#This Row],[Shared CM]]="N/A","N/A",Table1[[#This Row],[Shared CM]]/6800)</f>
        <v>N/A</v>
      </c>
      <c r="H36" s="5" t="s">
        <v>54</v>
      </c>
      <c r="I36" s="3" t="s">
        <v>20</v>
      </c>
      <c r="J36" s="9"/>
      <c r="K36" s="3" t="s">
        <v>56</v>
      </c>
      <c r="L36" s="3" t="s">
        <v>3</v>
      </c>
    </row>
    <row r="37" spans="1:12" x14ac:dyDescent="0.35">
      <c r="A37" s="3" t="s">
        <v>0</v>
      </c>
      <c r="B37" s="3" t="s">
        <v>33</v>
      </c>
      <c r="C37" s="3" t="s">
        <v>62</v>
      </c>
      <c r="D37" s="3" t="s">
        <v>42</v>
      </c>
      <c r="E37" s="3">
        <v>38.200000000000003</v>
      </c>
      <c r="F37" s="3" t="s">
        <v>42</v>
      </c>
      <c r="G37" s="4">
        <f>IF(Table1[[#This Row],[Shared CM]]="N/A","N/A",Table1[[#This Row],[Shared CM]]/6800)</f>
        <v>5.6176470588235302E-3</v>
      </c>
      <c r="H37" s="5" t="s">
        <v>54</v>
      </c>
      <c r="I37" s="12" t="s">
        <v>20</v>
      </c>
      <c r="J37" s="9"/>
      <c r="K37" s="3" t="s">
        <v>56</v>
      </c>
      <c r="L37" s="3" t="s">
        <v>3</v>
      </c>
    </row>
    <row r="38" spans="1:12" x14ac:dyDescent="0.35">
      <c r="A38" s="3" t="s">
        <v>0</v>
      </c>
      <c r="B38" s="3" t="s">
        <v>32</v>
      </c>
      <c r="C38" s="3" t="s">
        <v>62</v>
      </c>
      <c r="D38" s="3"/>
      <c r="E38" s="3">
        <v>35.700000000000003</v>
      </c>
      <c r="G38" s="4">
        <f>IF(Table1[[#This Row],[Shared CM]]="N/A","N/A",Table1[[#This Row],[Shared CM]]/6800)</f>
        <v>5.2500000000000003E-3</v>
      </c>
      <c r="H38" s="5" t="s">
        <v>40</v>
      </c>
      <c r="I38" s="12" t="s">
        <v>18</v>
      </c>
      <c r="J38" s="9"/>
      <c r="K38" s="3" t="s">
        <v>56</v>
      </c>
      <c r="L38" s="3" t="s">
        <v>3</v>
      </c>
    </row>
    <row r="39" spans="1:12" x14ac:dyDescent="0.35">
      <c r="A39" s="3" t="s">
        <v>0</v>
      </c>
      <c r="B39" s="3" t="s">
        <v>81</v>
      </c>
      <c r="C39" s="3" t="s">
        <v>62</v>
      </c>
      <c r="D39" s="3"/>
      <c r="E39" s="3">
        <v>35.4</v>
      </c>
      <c r="G39" s="4">
        <f>IF(Table1[[#This Row],[Shared CM]]="N/A","N/A",Table1[[#This Row],[Shared CM]]/6800)</f>
        <v>5.2058823529411765E-3</v>
      </c>
      <c r="H39" s="5" t="s">
        <v>54</v>
      </c>
      <c r="I39" s="12" t="s">
        <v>20</v>
      </c>
      <c r="J39" s="9"/>
      <c r="K39" s="3" t="s">
        <v>56</v>
      </c>
      <c r="L39" s="3" t="s">
        <v>3</v>
      </c>
    </row>
    <row r="40" spans="1:12" x14ac:dyDescent="0.35">
      <c r="A40" s="3" t="s">
        <v>37</v>
      </c>
      <c r="B40" s="3" t="s">
        <v>33</v>
      </c>
      <c r="C40" s="3"/>
      <c r="D40" s="3"/>
      <c r="E40" s="3">
        <v>21.4</v>
      </c>
      <c r="F40" s="3">
        <v>2</v>
      </c>
      <c r="G40" s="4">
        <f>IF(Table1[[#This Row],[Shared CM]]="N/A","N/A",Table1[[#This Row],[Shared CM]]/6800)</f>
        <v>3.1470588235294117E-3</v>
      </c>
      <c r="H40" s="5"/>
      <c r="I40" s="12"/>
      <c r="J40" s="9" t="s">
        <v>54</v>
      </c>
      <c r="K40" s="3"/>
      <c r="L40" s="3"/>
    </row>
    <row r="41" spans="1:12" x14ac:dyDescent="0.35">
      <c r="A41" s="3" t="s">
        <v>87</v>
      </c>
      <c r="B41" s="3" t="s">
        <v>32</v>
      </c>
      <c r="C41" s="3" t="s">
        <v>62</v>
      </c>
      <c r="D41" s="3"/>
      <c r="E41" s="3">
        <v>7</v>
      </c>
      <c r="F41" s="3">
        <v>1</v>
      </c>
      <c r="G41" s="4">
        <f>IF(Table1[[#This Row],[Shared CM]]="N/A","N/A",Table1[[#This Row],[Shared CM]]/6800)</f>
        <v>1.0294117647058824E-3</v>
      </c>
      <c r="H41" s="5"/>
      <c r="I41" s="12"/>
      <c r="J41" s="9"/>
      <c r="K41" s="3" t="s">
        <v>88</v>
      </c>
      <c r="L41" s="3" t="s">
        <v>3</v>
      </c>
    </row>
    <row r="42" spans="1:12" x14ac:dyDescent="0.35">
      <c r="A42" s="3" t="s">
        <v>84</v>
      </c>
      <c r="B42" s="3" t="s">
        <v>47</v>
      </c>
      <c r="C42" s="3" t="s">
        <v>62</v>
      </c>
      <c r="D42" s="3" t="s">
        <v>62</v>
      </c>
      <c r="E42" s="3">
        <v>11.5</v>
      </c>
      <c r="F42" s="3">
        <v>1</v>
      </c>
      <c r="G42" s="4">
        <f>IF(Table1[[#This Row],[Shared CM]]="N/A","N/A",Table1[[#This Row],[Shared CM]]/6800)</f>
        <v>1.6911764705882352E-3</v>
      </c>
      <c r="H42" s="5" t="s">
        <v>21</v>
      </c>
      <c r="I42" s="12" t="s">
        <v>49</v>
      </c>
      <c r="J42" s="9"/>
      <c r="K42" s="3" t="s">
        <v>55</v>
      </c>
      <c r="L42" s="3" t="s">
        <v>3</v>
      </c>
    </row>
    <row r="43" spans="1:12" x14ac:dyDescent="0.35">
      <c r="A43" s="3" t="s">
        <v>5</v>
      </c>
      <c r="B43" s="3" t="s">
        <v>63</v>
      </c>
      <c r="C43" s="3" t="s">
        <v>62</v>
      </c>
      <c r="D43" s="3"/>
      <c r="E43" s="3">
        <v>48</v>
      </c>
      <c r="F43" s="3">
        <v>3</v>
      </c>
      <c r="G43" s="7">
        <f>IF(Table1[[#This Row],[Shared CM]]="N/A","N/A",Table1[[#This Row],[Shared CM]]/6800)</f>
        <v>7.058823529411765E-3</v>
      </c>
      <c r="H43" s="6" t="s">
        <v>78</v>
      </c>
      <c r="I43" s="14" t="s">
        <v>21</v>
      </c>
      <c r="J43" s="9"/>
      <c r="K43" s="3" t="s">
        <v>57</v>
      </c>
      <c r="L43" s="3" t="s">
        <v>3</v>
      </c>
    </row>
    <row r="44" spans="1:12" x14ac:dyDescent="0.35">
      <c r="A44" s="3" t="s">
        <v>5</v>
      </c>
      <c r="B44" s="3" t="s">
        <v>33</v>
      </c>
      <c r="C44" s="3" t="s">
        <v>62</v>
      </c>
      <c r="D44" s="3"/>
      <c r="E44" s="3">
        <v>45</v>
      </c>
      <c r="F44" s="3">
        <v>7</v>
      </c>
      <c r="G44" s="7">
        <f>IF(Table1[[#This Row],[Shared CM]]="N/A","N/A",Table1[[#This Row],[Shared CM]]/6800)</f>
        <v>6.6176470588235293E-3</v>
      </c>
      <c r="H44" s="6" t="s">
        <v>36</v>
      </c>
      <c r="I44" s="14" t="s">
        <v>54</v>
      </c>
      <c r="J44" s="9"/>
      <c r="K44" s="3" t="s">
        <v>57</v>
      </c>
      <c r="L44" s="3" t="s">
        <v>3</v>
      </c>
    </row>
    <row r="45" spans="1:12" x14ac:dyDescent="0.35">
      <c r="A45" s="3" t="s">
        <v>5</v>
      </c>
      <c r="B45" s="3" t="s">
        <v>32</v>
      </c>
      <c r="C45" s="3" t="s">
        <v>62</v>
      </c>
      <c r="D45" s="3" t="s">
        <v>62</v>
      </c>
      <c r="E45" s="3">
        <v>44</v>
      </c>
      <c r="F45" s="3">
        <v>2</v>
      </c>
      <c r="G45" s="7">
        <f>IF(Table1[[#This Row],[Shared CM]]="N/A","N/A",Table1[[#This Row],[Shared CM]]/6800)</f>
        <v>6.4705882352941177E-3</v>
      </c>
      <c r="H45" s="6" t="s">
        <v>78</v>
      </c>
      <c r="I45" s="14" t="s">
        <v>21</v>
      </c>
      <c r="J45" s="9"/>
      <c r="K45" s="3" t="s">
        <v>57</v>
      </c>
      <c r="L45" s="3" t="s">
        <v>3</v>
      </c>
    </row>
    <row r="46" spans="1:12" x14ac:dyDescent="0.35">
      <c r="A46" s="3" t="s">
        <v>5</v>
      </c>
      <c r="B46" s="3" t="s">
        <v>47</v>
      </c>
      <c r="C46" s="3" t="s">
        <v>62</v>
      </c>
      <c r="D46" s="3"/>
      <c r="E46" s="3">
        <v>29.3</v>
      </c>
      <c r="F46" s="3">
        <v>4</v>
      </c>
      <c r="G46" s="7">
        <f>IF(Table1[[#This Row],[Shared CM]]="N/A","N/A",Table1[[#This Row],[Shared CM]]/6800)</f>
        <v>4.3088235294117651E-3</v>
      </c>
      <c r="H46" s="8" t="s">
        <v>36</v>
      </c>
      <c r="I46" s="13" t="s">
        <v>54</v>
      </c>
      <c r="J46" s="9"/>
      <c r="K46" s="3" t="s">
        <v>57</v>
      </c>
      <c r="L46" s="3" t="s">
        <v>3</v>
      </c>
    </row>
    <row r="47" spans="1:12" x14ac:dyDescent="0.35">
      <c r="A47" s="3" t="s">
        <v>29</v>
      </c>
      <c r="B47" s="3" t="s">
        <v>47</v>
      </c>
      <c r="C47" s="3" t="s">
        <v>62</v>
      </c>
      <c r="D47" s="3" t="s">
        <v>42</v>
      </c>
      <c r="E47" s="3" t="s">
        <v>42</v>
      </c>
      <c r="F47" s="3" t="s">
        <v>42</v>
      </c>
      <c r="G47" s="4" t="str">
        <f>IF(Table1[[#This Row],[Shared CM]]="N/A","N/A",Table1[[#This Row],[Shared CM]]/6800)</f>
        <v>N/A</v>
      </c>
      <c r="H47" s="5" t="s">
        <v>54</v>
      </c>
      <c r="I47" s="3" t="s">
        <v>49</v>
      </c>
      <c r="J47" s="9"/>
      <c r="K47" s="3" t="s">
        <v>56</v>
      </c>
      <c r="L47" s="3" t="s">
        <v>3</v>
      </c>
    </row>
    <row r="48" spans="1:12" x14ac:dyDescent="0.35">
      <c r="A48" s="3" t="s">
        <v>29</v>
      </c>
      <c r="B48" s="3" t="s">
        <v>32</v>
      </c>
      <c r="C48" s="3" t="s">
        <v>62</v>
      </c>
      <c r="D48" s="3" t="s">
        <v>62</v>
      </c>
      <c r="E48" s="3">
        <v>6.6</v>
      </c>
      <c r="F48" s="3">
        <v>1</v>
      </c>
      <c r="G48" s="4">
        <f>IF(Table1[[#This Row],[Shared CM]]="N/A","N/A",Table1[[#This Row],[Shared CM]]/6800)</f>
        <v>9.7058823529411762E-4</v>
      </c>
      <c r="H48" s="6" t="s">
        <v>20</v>
      </c>
      <c r="I48" s="12" t="s">
        <v>30</v>
      </c>
      <c r="J48" s="9"/>
      <c r="K48" s="3" t="s">
        <v>56</v>
      </c>
      <c r="L48" s="3" t="s">
        <v>3</v>
      </c>
    </row>
    <row r="49" spans="1:12" x14ac:dyDescent="0.35">
      <c r="A49" s="3" t="s">
        <v>38</v>
      </c>
      <c r="B49" s="3" t="s">
        <v>63</v>
      </c>
      <c r="C49" s="3" t="s">
        <v>62</v>
      </c>
      <c r="D49" s="3"/>
      <c r="E49" s="3">
        <v>16.399999999999999</v>
      </c>
      <c r="F49" s="3">
        <v>2</v>
      </c>
      <c r="G49" s="4">
        <f>IF(Table1[[#This Row],[Shared CM]]="N/A","N/A",Table1[[#This Row],[Shared CM]]/6800)</f>
        <v>2.4117647058823528E-3</v>
      </c>
      <c r="H49" s="6" t="s">
        <v>54</v>
      </c>
      <c r="I49" s="12" t="s">
        <v>20</v>
      </c>
      <c r="J49" s="9"/>
      <c r="K49" s="3" t="s">
        <v>57</v>
      </c>
      <c r="L49" s="3" t="s">
        <v>3</v>
      </c>
    </row>
    <row r="50" spans="1:12" x14ac:dyDescent="0.35">
      <c r="A50" s="3" t="s">
        <v>38</v>
      </c>
      <c r="B50" s="3" t="s">
        <v>33</v>
      </c>
      <c r="C50" s="3" t="s">
        <v>62</v>
      </c>
      <c r="D50" s="3" t="s">
        <v>62</v>
      </c>
      <c r="E50" s="3">
        <v>15.5</v>
      </c>
      <c r="F50" s="3">
        <v>1</v>
      </c>
      <c r="G50" s="4">
        <f>IF(Table1[[#This Row],[Shared CM]]="N/A","N/A",Table1[[#This Row],[Shared CM]]/6800)</f>
        <v>2.2794117647058822E-3</v>
      </c>
      <c r="H50" s="5" t="s">
        <v>77</v>
      </c>
      <c r="I50" s="13" t="s">
        <v>40</v>
      </c>
      <c r="J50" s="9"/>
      <c r="K50" s="3" t="s">
        <v>57</v>
      </c>
      <c r="L50" s="3" t="s">
        <v>3</v>
      </c>
    </row>
    <row r="51" spans="1:12" x14ac:dyDescent="0.35">
      <c r="A51" s="3" t="s">
        <v>27</v>
      </c>
      <c r="B51" s="3" t="s">
        <v>33</v>
      </c>
      <c r="C51" s="3"/>
      <c r="D51" s="3" t="s">
        <v>42</v>
      </c>
      <c r="E51" s="3" t="s">
        <v>42</v>
      </c>
      <c r="F51" s="3" t="s">
        <v>42</v>
      </c>
      <c r="G51" s="4" t="str">
        <f>IF(Table1[[#This Row],[Shared CM]]="N/A","N/A",Table1[[#This Row],[Shared CM]]/6800)</f>
        <v>N/A</v>
      </c>
      <c r="H51" s="5"/>
      <c r="I51" s="3"/>
      <c r="J51" s="9"/>
      <c r="K51" s="3"/>
      <c r="L51" s="3"/>
    </row>
    <row r="52" spans="1:12" x14ac:dyDescent="0.35">
      <c r="A52" s="3" t="s">
        <v>27</v>
      </c>
      <c r="B52" s="3" t="s">
        <v>32</v>
      </c>
      <c r="C52" s="3"/>
      <c r="D52" s="3"/>
      <c r="E52" s="3">
        <v>22.4</v>
      </c>
      <c r="F52" s="3">
        <v>2</v>
      </c>
      <c r="G52" s="4">
        <f>IF(Table1[[#This Row],[Shared CM]]="N/A","N/A",Table1[[#This Row],[Shared CM]]/6800)</f>
        <v>3.2941176470588232E-3</v>
      </c>
      <c r="H52" s="5"/>
      <c r="I52" s="12"/>
      <c r="J52" s="9" t="s">
        <v>54</v>
      </c>
      <c r="K52" s="3"/>
      <c r="L52" s="3"/>
    </row>
    <row r="53" spans="1:12" x14ac:dyDescent="0.35">
      <c r="A53" s="3" t="s">
        <v>41</v>
      </c>
      <c r="B53" s="3" t="s">
        <v>33</v>
      </c>
      <c r="C53" s="3" t="s">
        <v>62</v>
      </c>
      <c r="D53" s="3" t="s">
        <v>42</v>
      </c>
      <c r="E53" s="3" t="s">
        <v>42</v>
      </c>
      <c r="F53" s="3" t="s">
        <v>42</v>
      </c>
      <c r="G53" s="4" t="str">
        <f>IF(Table1[[#This Row],[Shared CM]]="N/A","N/A",Table1[[#This Row],[Shared CM]]/6800)</f>
        <v>N/A</v>
      </c>
      <c r="H53" s="5" t="s">
        <v>77</v>
      </c>
      <c r="I53" s="3" t="s">
        <v>40</v>
      </c>
      <c r="J53" s="9"/>
      <c r="K53" s="3" t="s">
        <v>59</v>
      </c>
      <c r="L53" s="3" t="s">
        <v>3</v>
      </c>
    </row>
    <row r="54" spans="1:12" x14ac:dyDescent="0.35">
      <c r="A54" s="3" t="s">
        <v>41</v>
      </c>
      <c r="B54" s="3" t="s">
        <v>32</v>
      </c>
      <c r="C54" s="3" t="s">
        <v>62</v>
      </c>
      <c r="D54" s="3" t="s">
        <v>42</v>
      </c>
      <c r="E54" s="3" t="s">
        <v>42</v>
      </c>
      <c r="F54" s="3" t="s">
        <v>42</v>
      </c>
      <c r="G54" s="4" t="str">
        <f>IF(Table1[[#This Row],[Shared CM]]="N/A","N/A",Table1[[#This Row],[Shared CM]]/6800)</f>
        <v>N/A</v>
      </c>
      <c r="H54" s="5" t="s">
        <v>54</v>
      </c>
      <c r="I54" s="3" t="s">
        <v>20</v>
      </c>
      <c r="J54" s="9"/>
      <c r="K54" s="3" t="s">
        <v>59</v>
      </c>
      <c r="L54" s="3" t="s">
        <v>3</v>
      </c>
    </row>
    <row r="55" spans="1:12" x14ac:dyDescent="0.35">
      <c r="A55" s="3" t="s">
        <v>41</v>
      </c>
      <c r="B55" s="3" t="s">
        <v>47</v>
      </c>
      <c r="C55" s="3" t="s">
        <v>62</v>
      </c>
      <c r="D55" s="3"/>
      <c r="E55" s="3">
        <v>10.3</v>
      </c>
      <c r="F55" s="3">
        <v>1</v>
      </c>
      <c r="G55" s="4">
        <f>IF(Table1[[#This Row],[Shared CM]]="N/A","N/A",Table1[[#This Row],[Shared CM]]/6800)</f>
        <v>1.5147058823529412E-3</v>
      </c>
      <c r="H55" s="5" t="s">
        <v>77</v>
      </c>
      <c r="I55" s="13" t="s">
        <v>40</v>
      </c>
      <c r="J55" s="9"/>
      <c r="K55" s="3" t="s">
        <v>59</v>
      </c>
      <c r="L55" s="3" t="s">
        <v>3</v>
      </c>
    </row>
    <row r="56" spans="1:12" x14ac:dyDescent="0.35">
      <c r="A56" s="3" t="s">
        <v>51</v>
      </c>
      <c r="B56" s="3" t="s">
        <v>47</v>
      </c>
      <c r="C56" s="3"/>
      <c r="D56" s="3"/>
      <c r="E56" s="3">
        <v>49</v>
      </c>
      <c r="F56" s="3">
        <v>2</v>
      </c>
      <c r="G56" s="4">
        <f>IF(Table1[[#This Row],[Shared CM]]="N/A","N/A",Table1[[#This Row],[Shared CM]]/6800)</f>
        <v>7.2058823529411765E-3</v>
      </c>
      <c r="H56" s="5"/>
      <c r="I56" s="12"/>
      <c r="J56" s="9" t="s">
        <v>36</v>
      </c>
      <c r="K56" s="3"/>
      <c r="L56" s="3"/>
    </row>
    <row r="57" spans="1:12" x14ac:dyDescent="0.35">
      <c r="A57" s="3" t="s">
        <v>53</v>
      </c>
      <c r="B57" s="3" t="s">
        <v>47</v>
      </c>
      <c r="C57" s="3"/>
      <c r="D57" s="3"/>
      <c r="E57" s="3">
        <v>21.3</v>
      </c>
      <c r="F57" s="3">
        <v>2</v>
      </c>
      <c r="G57" s="4">
        <f>IF(Table1[[#This Row],[Shared CM]]="N/A","N/A",Table1[[#This Row],[Shared CM]]/6800)</f>
        <v>3.1323529411764707E-3</v>
      </c>
      <c r="H57" s="5"/>
      <c r="I57" s="12"/>
      <c r="J57" s="9" t="s">
        <v>54</v>
      </c>
      <c r="K57" s="3"/>
      <c r="L57" s="3"/>
    </row>
    <row r="58" spans="1:12" x14ac:dyDescent="0.35">
      <c r="A58" s="3" t="s">
        <v>71</v>
      </c>
      <c r="B58" s="3" t="s">
        <v>47</v>
      </c>
      <c r="C58" s="3" t="s">
        <v>62</v>
      </c>
      <c r="D58" s="3" t="s">
        <v>42</v>
      </c>
      <c r="E58" s="3" t="s">
        <v>42</v>
      </c>
      <c r="F58" s="3" t="s">
        <v>42</v>
      </c>
      <c r="G58" s="4" t="str">
        <f>IF(Table1[[#This Row],[Shared CM]]="N/A","N/A",Table1[[#This Row],[Shared CM]]/6800)</f>
        <v>N/A</v>
      </c>
      <c r="H58" s="6" t="s">
        <v>21</v>
      </c>
      <c r="I58" s="3" t="s">
        <v>49</v>
      </c>
      <c r="J58" s="9"/>
      <c r="K58" s="3" t="s">
        <v>55</v>
      </c>
      <c r="L58" s="3" t="s">
        <v>3</v>
      </c>
    </row>
    <row r="59" spans="1:12" x14ac:dyDescent="0.35">
      <c r="A59" s="3" t="s">
        <v>71</v>
      </c>
      <c r="B59" s="3" t="s">
        <v>33</v>
      </c>
      <c r="C59" s="3" t="s">
        <v>62</v>
      </c>
      <c r="D59" s="3" t="s">
        <v>42</v>
      </c>
      <c r="E59" s="3" t="s">
        <v>42</v>
      </c>
      <c r="F59" s="3" t="s">
        <v>42</v>
      </c>
      <c r="G59" s="4" t="str">
        <f>IF(Table1[[#This Row],[Shared CM]]="N/A","N/A",Table1[[#This Row],[Shared CM]]/6800)</f>
        <v>N/A</v>
      </c>
      <c r="H59" s="6" t="s">
        <v>21</v>
      </c>
      <c r="I59" s="3" t="s">
        <v>49</v>
      </c>
      <c r="J59" s="9"/>
      <c r="K59" s="3" t="s">
        <v>55</v>
      </c>
      <c r="L59" s="3" t="s">
        <v>3</v>
      </c>
    </row>
    <row r="60" spans="1:12" x14ac:dyDescent="0.35">
      <c r="A60" s="3" t="s">
        <v>72</v>
      </c>
      <c r="B60" s="3" t="s">
        <v>47</v>
      </c>
      <c r="C60" s="3" t="s">
        <v>62</v>
      </c>
      <c r="D60" s="3"/>
      <c r="E60" s="3">
        <v>40</v>
      </c>
      <c r="F60" s="3">
        <v>2</v>
      </c>
      <c r="G60" s="4">
        <f>IF(Table1[[#This Row],[Shared CM]]="N/A","N/A",Table1[[#This Row],[Shared CM]]/6800)</f>
        <v>5.8823529411764705E-3</v>
      </c>
      <c r="H60" s="6" t="s">
        <v>54</v>
      </c>
      <c r="I60" s="12" t="s">
        <v>20</v>
      </c>
      <c r="J60" s="9"/>
      <c r="K60" s="3" t="s">
        <v>55</v>
      </c>
      <c r="L60" s="3" t="s">
        <v>3</v>
      </c>
    </row>
    <row r="61" spans="1:12" x14ac:dyDescent="0.35">
      <c r="A61" s="3" t="s">
        <v>72</v>
      </c>
      <c r="B61" s="3" t="s">
        <v>33</v>
      </c>
      <c r="C61" s="3" t="s">
        <v>62</v>
      </c>
      <c r="D61" s="3" t="s">
        <v>62</v>
      </c>
      <c r="E61" s="3">
        <v>40</v>
      </c>
      <c r="F61" s="3">
        <v>3</v>
      </c>
      <c r="G61" s="4">
        <f>IF(Table1[[#This Row],[Shared CM]]="N/A","N/A",Table1[[#This Row],[Shared CM]]/6800)</f>
        <v>5.8823529411764705E-3</v>
      </c>
      <c r="H61" s="6" t="s">
        <v>54</v>
      </c>
      <c r="I61" s="12" t="s">
        <v>20</v>
      </c>
      <c r="J61" s="9"/>
      <c r="K61" s="3" t="s">
        <v>55</v>
      </c>
      <c r="L61" s="3" t="s">
        <v>3</v>
      </c>
    </row>
    <row r="62" spans="1:12" x14ac:dyDescent="0.35">
      <c r="A62" s="3" t="s">
        <v>14</v>
      </c>
      <c r="B62" s="3" t="s">
        <v>81</v>
      </c>
      <c r="C62" s="3" t="s">
        <v>62</v>
      </c>
      <c r="D62" s="3"/>
      <c r="E62" s="3">
        <v>47</v>
      </c>
      <c r="F62" s="3">
        <v>1</v>
      </c>
      <c r="G62" s="4">
        <f>IF(Table1[[#This Row],[Shared CM]]="N/A","N/A",Table1[[#This Row],[Shared CM]]/6800)</f>
        <v>6.9117647058823534E-3</v>
      </c>
      <c r="H62" s="8" t="s">
        <v>54</v>
      </c>
      <c r="I62" s="14" t="s">
        <v>20</v>
      </c>
      <c r="J62" s="9"/>
      <c r="K62" s="9" t="s">
        <v>57</v>
      </c>
      <c r="L62" s="9" t="s">
        <v>3</v>
      </c>
    </row>
    <row r="63" spans="1:12" x14ac:dyDescent="0.35">
      <c r="A63" s="3" t="s">
        <v>14</v>
      </c>
      <c r="B63" s="3" t="s">
        <v>32</v>
      </c>
      <c r="C63" s="3" t="s">
        <v>62</v>
      </c>
      <c r="D63" s="3" t="s">
        <v>62</v>
      </c>
      <c r="E63" s="3">
        <v>37</v>
      </c>
      <c r="F63" s="3">
        <v>1</v>
      </c>
      <c r="G63" s="4">
        <f>IF(Table1[[#This Row],[Shared CM]]="N/A","N/A",Table1[[#This Row],[Shared CM]]/6800)</f>
        <v>5.4411764705882349E-3</v>
      </c>
      <c r="H63" s="6" t="s">
        <v>40</v>
      </c>
      <c r="I63" s="12" t="s">
        <v>18</v>
      </c>
      <c r="J63" s="9"/>
      <c r="K63" s="3" t="s">
        <v>57</v>
      </c>
      <c r="L63" s="3" t="s">
        <v>3</v>
      </c>
    </row>
    <row r="64" spans="1:12" x14ac:dyDescent="0.35">
      <c r="A64" s="3" t="s">
        <v>14</v>
      </c>
      <c r="B64" s="3" t="s">
        <v>47</v>
      </c>
      <c r="C64" s="3" t="s">
        <v>62</v>
      </c>
      <c r="D64" s="3"/>
      <c r="E64" s="3">
        <v>24.4</v>
      </c>
      <c r="F64" s="3">
        <v>2</v>
      </c>
      <c r="G64" s="4">
        <f>IF(Table1[[#This Row],[Shared CM]]="N/A","N/A",Table1[[#This Row],[Shared CM]]/6800)</f>
        <v>3.5882352941176469E-3</v>
      </c>
      <c r="H64" s="6" t="s">
        <v>54</v>
      </c>
      <c r="I64" s="12" t="s">
        <v>20</v>
      </c>
      <c r="J64" s="9"/>
      <c r="K64" s="3" t="s">
        <v>57</v>
      </c>
      <c r="L64" s="3" t="s">
        <v>3</v>
      </c>
    </row>
    <row r="65" spans="1:12" x14ac:dyDescent="0.35">
      <c r="A65" s="3" t="s">
        <v>14</v>
      </c>
      <c r="B65" s="3" t="s">
        <v>33</v>
      </c>
      <c r="C65" s="3" t="s">
        <v>62</v>
      </c>
      <c r="D65" s="3"/>
      <c r="E65" s="3">
        <v>12.9</v>
      </c>
      <c r="F65" s="3">
        <v>3</v>
      </c>
      <c r="G65" s="4">
        <f>IF(Table1[[#This Row],[Shared CM]]="N/A","N/A",Table1[[#This Row],[Shared CM]]/6800)</f>
        <v>1.8970588235294118E-3</v>
      </c>
      <c r="H65" s="6" t="s">
        <v>54</v>
      </c>
      <c r="I65" s="12" t="s">
        <v>20</v>
      </c>
      <c r="J65" s="9"/>
      <c r="K65" s="3" t="s">
        <v>57</v>
      </c>
      <c r="L65" s="3" t="s">
        <v>3</v>
      </c>
    </row>
    <row r="66" spans="1:12" x14ac:dyDescent="0.35">
      <c r="A66" s="3" t="s">
        <v>50</v>
      </c>
      <c r="B66" s="3" t="s">
        <v>47</v>
      </c>
      <c r="C66" s="3"/>
      <c r="D66" s="3"/>
      <c r="E66" s="3">
        <v>25.7</v>
      </c>
      <c r="F66" s="3">
        <v>2</v>
      </c>
      <c r="G66" s="4">
        <f>IF(Table1[[#This Row],[Shared CM]]="N/A","N/A",Table1[[#This Row],[Shared CM]]/6800)</f>
        <v>3.7794117647058823E-3</v>
      </c>
      <c r="H66" s="5"/>
      <c r="I66" s="12"/>
      <c r="J66" s="9" t="s">
        <v>54</v>
      </c>
      <c r="K66" s="3"/>
      <c r="L66" s="3"/>
    </row>
    <row r="67" spans="1:12" x14ac:dyDescent="0.35">
      <c r="A67" s="3" t="s">
        <v>16</v>
      </c>
      <c r="B67" s="3" t="s">
        <v>47</v>
      </c>
      <c r="C67" s="3" t="s">
        <v>62</v>
      </c>
      <c r="D67" s="3"/>
      <c r="E67" s="3">
        <v>38</v>
      </c>
      <c r="F67" s="3">
        <v>2</v>
      </c>
      <c r="G67" s="4">
        <f>IF(Table1[[#This Row],[Shared CM]]="N/A","N/A",Table1[[#This Row],[Shared CM]]/6800)</f>
        <v>5.5882352941176473E-3</v>
      </c>
      <c r="H67" s="6" t="s">
        <v>21</v>
      </c>
      <c r="I67" s="12" t="s">
        <v>49</v>
      </c>
      <c r="J67" s="9"/>
      <c r="K67" s="3" t="s">
        <v>82</v>
      </c>
      <c r="L67" s="3" t="s">
        <v>3</v>
      </c>
    </row>
    <row r="68" spans="1:12" x14ac:dyDescent="0.35">
      <c r="A68" s="3" t="s">
        <v>16</v>
      </c>
      <c r="B68" s="3" t="s">
        <v>32</v>
      </c>
      <c r="C68" s="3" t="s">
        <v>62</v>
      </c>
      <c r="D68" s="3"/>
      <c r="E68" s="3">
        <v>23.8</v>
      </c>
      <c r="F68" s="3">
        <v>1</v>
      </c>
      <c r="G68" s="4">
        <f>IF(Table1[[#This Row],[Shared CM]]="N/A","N/A",Table1[[#This Row],[Shared CM]]/6800)</f>
        <v>3.5000000000000001E-3</v>
      </c>
      <c r="H68" s="6" t="s">
        <v>20</v>
      </c>
      <c r="I68" s="12" t="s">
        <v>30</v>
      </c>
      <c r="J68" s="9"/>
      <c r="K68" s="3" t="s">
        <v>82</v>
      </c>
      <c r="L68" s="3" t="s">
        <v>3</v>
      </c>
    </row>
    <row r="69" spans="1:12" x14ac:dyDescent="0.35">
      <c r="A69" s="3" t="s">
        <v>16</v>
      </c>
      <c r="B69" s="3" t="s">
        <v>33</v>
      </c>
      <c r="C69" s="3" t="s">
        <v>62</v>
      </c>
      <c r="D69" s="3"/>
      <c r="E69" s="3">
        <v>22.8</v>
      </c>
      <c r="F69" s="3">
        <v>1</v>
      </c>
      <c r="G69" s="4">
        <f>IF(Table1[[#This Row],[Shared CM]]="N/A","N/A",Table1[[#This Row],[Shared CM]]/6800)</f>
        <v>3.3529411764705885E-3</v>
      </c>
      <c r="H69" s="6" t="s">
        <v>21</v>
      </c>
      <c r="I69" s="12" t="s">
        <v>49</v>
      </c>
      <c r="J69" s="9"/>
      <c r="K69" s="3" t="s">
        <v>82</v>
      </c>
      <c r="L69" s="3" t="s">
        <v>3</v>
      </c>
    </row>
    <row r="70" spans="1:12" x14ac:dyDescent="0.35">
      <c r="A70" s="3" t="s">
        <v>90</v>
      </c>
      <c r="B70" s="3" t="s">
        <v>32</v>
      </c>
      <c r="C70" s="3"/>
      <c r="D70" s="3"/>
      <c r="E70" s="3">
        <v>16.399999999999999</v>
      </c>
      <c r="F70" s="3">
        <v>1</v>
      </c>
      <c r="G70" s="4">
        <f>IF(Table1[[#This Row],[Shared CM]]="N/A","N/A",Table1[[#This Row],[Shared CM]]/6800)</f>
        <v>2.4117647058823528E-3</v>
      </c>
      <c r="H70" s="5"/>
      <c r="I70" s="12"/>
      <c r="J70" s="9"/>
      <c r="K70" s="3"/>
      <c r="L70" s="3"/>
    </row>
    <row r="71" spans="1:12" x14ac:dyDescent="0.35">
      <c r="A71" s="3" t="s">
        <v>26</v>
      </c>
      <c r="B71" s="3" t="s">
        <v>33</v>
      </c>
      <c r="C71" s="3"/>
      <c r="D71" s="3" t="s">
        <v>42</v>
      </c>
      <c r="E71" s="3" t="s">
        <v>42</v>
      </c>
      <c r="F71" s="3" t="s">
        <v>42</v>
      </c>
      <c r="G71" s="4" t="str">
        <f>IF(Table1[[#This Row],[Shared CM]]="N/A","N/A",Table1[[#This Row],[Shared CM]]/6800)</f>
        <v>N/A</v>
      </c>
      <c r="H71" s="5"/>
      <c r="I71" s="3"/>
      <c r="J71" s="9"/>
      <c r="K71" s="3"/>
      <c r="L71" s="3"/>
    </row>
    <row r="72" spans="1:12" x14ac:dyDescent="0.35">
      <c r="A72" s="3" t="s">
        <v>26</v>
      </c>
      <c r="B72" s="3" t="s">
        <v>32</v>
      </c>
      <c r="C72" s="3"/>
      <c r="D72" s="3"/>
      <c r="E72" s="3">
        <v>22.5</v>
      </c>
      <c r="F72" s="3">
        <v>1</v>
      </c>
      <c r="G72" s="4">
        <f>IF(Table1[[#This Row],[Shared CM]]="N/A","N/A",Table1[[#This Row],[Shared CM]]/6800)</f>
        <v>3.3088235294117647E-3</v>
      </c>
      <c r="H72" s="5"/>
      <c r="I72" s="12"/>
      <c r="J72" s="9" t="s">
        <v>54</v>
      </c>
      <c r="K72" s="3"/>
      <c r="L72" s="3"/>
    </row>
    <row r="73" spans="1:12" x14ac:dyDescent="0.35">
      <c r="A73" s="3" t="s">
        <v>12</v>
      </c>
      <c r="B73" s="3" t="s">
        <v>33</v>
      </c>
      <c r="C73" s="3"/>
      <c r="D73" s="3"/>
      <c r="E73" s="3">
        <v>21.8</v>
      </c>
      <c r="F73" s="3">
        <v>2</v>
      </c>
      <c r="G73" s="4">
        <f>IF(Table1[[#This Row],[Shared CM]]="N/A","N/A",Table1[[#This Row],[Shared CM]]/6800)</f>
        <v>3.2058823529411765E-3</v>
      </c>
      <c r="H73" s="5"/>
      <c r="I73" s="12"/>
      <c r="J73" s="9" t="s">
        <v>54</v>
      </c>
      <c r="K73" s="3"/>
      <c r="L73" s="3"/>
    </row>
    <row r="74" spans="1:12" x14ac:dyDescent="0.35">
      <c r="A74" s="3" t="s">
        <v>12</v>
      </c>
      <c r="B74" s="3" t="s">
        <v>63</v>
      </c>
      <c r="C74" s="3"/>
      <c r="D74" s="3"/>
      <c r="E74" s="3">
        <v>6.4</v>
      </c>
      <c r="F74" s="3">
        <v>1</v>
      </c>
      <c r="G74" s="4">
        <f>IF(Table1[[#This Row],[Shared CM]]="N/A","N/A",Table1[[#This Row],[Shared CM]]/6800)</f>
        <v>9.4117647058823532E-4</v>
      </c>
      <c r="H74" s="5"/>
      <c r="I74" s="12"/>
      <c r="J74" s="9" t="s">
        <v>40</v>
      </c>
      <c r="K74" s="3"/>
      <c r="L74" s="3"/>
    </row>
    <row r="75" spans="1:12" x14ac:dyDescent="0.35">
      <c r="A75" s="3" t="s">
        <v>25</v>
      </c>
      <c r="B75" s="3" t="s">
        <v>33</v>
      </c>
      <c r="C75" s="3" t="s">
        <v>62</v>
      </c>
      <c r="D75" s="3" t="s">
        <v>42</v>
      </c>
      <c r="E75" s="3" t="s">
        <v>42</v>
      </c>
      <c r="F75" s="3" t="s">
        <v>42</v>
      </c>
      <c r="G75" s="4" t="str">
        <f>IF(Table1[[#This Row],[Shared CM]]="N/A","N/A",Table1[[#This Row],[Shared CM]]/6800)</f>
        <v>N/A</v>
      </c>
      <c r="H75" s="5" t="s">
        <v>54</v>
      </c>
      <c r="I75" s="3" t="s">
        <v>20</v>
      </c>
      <c r="J75" s="9"/>
      <c r="K75" s="3" t="s">
        <v>58</v>
      </c>
      <c r="L75" s="3" t="s">
        <v>3</v>
      </c>
    </row>
    <row r="76" spans="1:12" x14ac:dyDescent="0.35">
      <c r="A76" s="3" t="s">
        <v>25</v>
      </c>
      <c r="B76" s="3" t="s">
        <v>47</v>
      </c>
      <c r="C76" s="3" t="s">
        <v>62</v>
      </c>
      <c r="D76" s="3" t="s">
        <v>42</v>
      </c>
      <c r="E76" s="3" t="s">
        <v>42</v>
      </c>
      <c r="F76" s="3" t="s">
        <v>42</v>
      </c>
      <c r="G76" s="4" t="str">
        <f>IF(Table1[[#This Row],[Shared CM]]="N/A","N/A",Table1[[#This Row],[Shared CM]]/6800)</f>
        <v>N/A</v>
      </c>
      <c r="H76" s="5" t="s">
        <v>54</v>
      </c>
      <c r="I76" s="3" t="s">
        <v>20</v>
      </c>
      <c r="J76" s="9"/>
      <c r="K76" s="3" t="s">
        <v>58</v>
      </c>
      <c r="L76" s="3" t="s">
        <v>3</v>
      </c>
    </row>
    <row r="77" spans="1:12" x14ac:dyDescent="0.35">
      <c r="A77" s="3" t="s">
        <v>25</v>
      </c>
      <c r="B77" s="3" t="s">
        <v>32</v>
      </c>
      <c r="C77" s="3" t="s">
        <v>62</v>
      </c>
      <c r="D77" s="3"/>
      <c r="E77" s="3">
        <v>22.6</v>
      </c>
      <c r="F77" s="3">
        <v>2</v>
      </c>
      <c r="G77" s="4">
        <f>IF(Table1[[#This Row],[Shared CM]]="N/A","N/A",Table1[[#This Row],[Shared CM]]/6800)</f>
        <v>3.3235294117647061E-3</v>
      </c>
      <c r="H77" s="6" t="s">
        <v>40</v>
      </c>
      <c r="I77" s="12" t="s">
        <v>18</v>
      </c>
      <c r="J77" s="9"/>
      <c r="K77" s="3" t="s">
        <v>58</v>
      </c>
      <c r="L77" s="3" t="s">
        <v>3</v>
      </c>
    </row>
    <row r="78" spans="1:12" x14ac:dyDescent="0.35">
      <c r="A78" s="3" t="s">
        <v>52</v>
      </c>
      <c r="B78" s="3" t="s">
        <v>47</v>
      </c>
      <c r="C78" s="3"/>
      <c r="D78" s="3"/>
      <c r="E78" s="3">
        <v>33</v>
      </c>
      <c r="F78" s="3">
        <v>3</v>
      </c>
      <c r="G78" s="4">
        <f>IF(Table1[[#This Row],[Shared CM]]="N/A","N/A",Table1[[#This Row],[Shared CM]]/6800)</f>
        <v>4.8529411764705885E-3</v>
      </c>
      <c r="H78" s="5"/>
      <c r="I78" s="12"/>
      <c r="J78" s="9" t="s">
        <v>54</v>
      </c>
      <c r="K78" s="3"/>
      <c r="L78" s="3"/>
    </row>
    <row r="79" spans="1:12" x14ac:dyDescent="0.35">
      <c r="A79" s="3" t="s">
        <v>10</v>
      </c>
      <c r="B79" s="3" t="s">
        <v>47</v>
      </c>
      <c r="C79" s="3" t="s">
        <v>62</v>
      </c>
      <c r="D79" s="3" t="s">
        <v>62</v>
      </c>
      <c r="E79" s="3">
        <v>36</v>
      </c>
      <c r="F79" s="3">
        <v>2</v>
      </c>
      <c r="G79" s="4">
        <f>IF(Table1[[#This Row],[Shared CM]]="N/A","N/A",Table1[[#This Row],[Shared CM]]/6800)</f>
        <v>5.2941176470588233E-3</v>
      </c>
      <c r="H79" s="13" t="s">
        <v>54</v>
      </c>
      <c r="I79" s="12" t="s">
        <v>20</v>
      </c>
      <c r="J79" s="9"/>
      <c r="K79" s="3" t="s">
        <v>55</v>
      </c>
      <c r="L79" s="3" t="s">
        <v>3</v>
      </c>
    </row>
    <row r="80" spans="1:12" x14ac:dyDescent="0.35">
      <c r="A80" s="3" t="s">
        <v>10</v>
      </c>
      <c r="B80" s="3" t="s">
        <v>33</v>
      </c>
      <c r="C80" s="3" t="s">
        <v>62</v>
      </c>
      <c r="D80" s="3"/>
      <c r="E80" s="3">
        <v>24.5</v>
      </c>
      <c r="F80" s="3">
        <v>1</v>
      </c>
      <c r="G80" s="4">
        <f>IF(Table1[[#This Row],[Shared CM]]="N/A","N/A",Table1[[#This Row],[Shared CM]]/6800)</f>
        <v>3.6029411764705883E-3</v>
      </c>
      <c r="H80" s="13" t="s">
        <v>54</v>
      </c>
      <c r="I80" s="12" t="s">
        <v>20</v>
      </c>
      <c r="J80" s="9"/>
      <c r="K80" s="3" t="s">
        <v>55</v>
      </c>
      <c r="L80" s="3" t="s">
        <v>3</v>
      </c>
    </row>
    <row r="81" spans="1:12" x14ac:dyDescent="0.35">
      <c r="A81" s="3" t="s">
        <v>68</v>
      </c>
      <c r="B81" s="3" t="s">
        <v>63</v>
      </c>
      <c r="C81" s="3" t="s">
        <v>62</v>
      </c>
      <c r="D81" s="3" t="s">
        <v>62</v>
      </c>
      <c r="E81" s="3">
        <v>14.8</v>
      </c>
      <c r="F81" s="3">
        <v>1</v>
      </c>
      <c r="G81" s="4">
        <f>IF(Table1[[#This Row],[Shared CM]]="N/A","N/A",Table1[[#This Row],[Shared CM]]/6800)</f>
        <v>2.176470588235294E-3</v>
      </c>
      <c r="H81" s="5" t="s">
        <v>20</v>
      </c>
      <c r="I81" s="12" t="s">
        <v>30</v>
      </c>
      <c r="J81" s="9"/>
      <c r="K81" s="3" t="s">
        <v>73</v>
      </c>
      <c r="L81" s="3" t="s">
        <v>3</v>
      </c>
    </row>
    <row r="82" spans="1:12" x14ac:dyDescent="0.35">
      <c r="A82" s="3" t="s">
        <v>15</v>
      </c>
      <c r="B82" s="3" t="s">
        <v>33</v>
      </c>
      <c r="C82" s="3"/>
      <c r="D82" s="3"/>
      <c r="E82" s="3">
        <v>28.6</v>
      </c>
      <c r="F82" s="3">
        <v>3</v>
      </c>
      <c r="G82" s="4">
        <f>IF(Table1[[#This Row],[Shared CM]]="N/A","N/A",Table1[[#This Row],[Shared CM]]/6800)</f>
        <v>4.2058823529411765E-3</v>
      </c>
      <c r="H82" s="5"/>
      <c r="I82" s="12"/>
      <c r="J82" s="9" t="s">
        <v>54</v>
      </c>
      <c r="K82" s="3"/>
      <c r="L82" s="3"/>
    </row>
    <row r="83" spans="1:12" x14ac:dyDescent="0.35">
      <c r="A83" s="3" t="s">
        <v>15</v>
      </c>
      <c r="B83" s="3" t="s">
        <v>47</v>
      </c>
      <c r="C83" s="3"/>
      <c r="D83" s="3"/>
      <c r="E83" s="3">
        <v>22.3</v>
      </c>
      <c r="F83" s="3">
        <v>2</v>
      </c>
      <c r="G83" s="4">
        <f>IF(Table1[[#This Row],[Shared CM]]="N/A","N/A",Table1[[#This Row],[Shared CM]]/6800)</f>
        <v>3.2794117647058823E-3</v>
      </c>
      <c r="H83" s="5"/>
      <c r="I83" s="12"/>
      <c r="J83" s="9" t="s">
        <v>54</v>
      </c>
      <c r="K83" s="3"/>
      <c r="L83" s="3"/>
    </row>
    <row r="84" spans="1:12" x14ac:dyDescent="0.35">
      <c r="A84" s="3" t="s">
        <v>19</v>
      </c>
      <c r="B84" s="3" t="s">
        <v>81</v>
      </c>
      <c r="C84" s="3" t="s">
        <v>62</v>
      </c>
      <c r="D84" s="3"/>
      <c r="E84" s="3">
        <v>47.6</v>
      </c>
      <c r="F84" s="3">
        <v>1</v>
      </c>
      <c r="G84" s="4">
        <f>IF(Table1[[#This Row],[Shared CM]]="N/A","N/A",Table1[[#This Row],[Shared CM]]/6800)</f>
        <v>7.0000000000000001E-3</v>
      </c>
      <c r="H84" s="8" t="s">
        <v>77</v>
      </c>
      <c r="I84" s="12"/>
      <c r="J84" s="9"/>
      <c r="K84" s="3" t="s">
        <v>57</v>
      </c>
      <c r="L84" s="3" t="s">
        <v>3</v>
      </c>
    </row>
    <row r="85" spans="1:12" x14ac:dyDescent="0.35">
      <c r="A85" s="3" t="s">
        <v>19</v>
      </c>
      <c r="B85" s="3" t="s">
        <v>32</v>
      </c>
      <c r="C85" s="3" t="s">
        <v>62</v>
      </c>
      <c r="D85" s="3" t="s">
        <v>62</v>
      </c>
      <c r="E85" s="3">
        <v>34</v>
      </c>
      <c r="F85" s="3">
        <v>1</v>
      </c>
      <c r="G85" s="4">
        <f>IF(Table1[[#This Row],[Shared CM]]="N/A","N/A",Table1[[#This Row],[Shared CM]]/6800)</f>
        <v>5.0000000000000001E-3</v>
      </c>
      <c r="H85" s="6" t="s">
        <v>54</v>
      </c>
      <c r="I85" s="12" t="s">
        <v>20</v>
      </c>
      <c r="J85" s="9"/>
      <c r="K85" s="3" t="s">
        <v>57</v>
      </c>
      <c r="L85" s="3" t="s">
        <v>3</v>
      </c>
    </row>
    <row r="86" spans="1:12" x14ac:dyDescent="0.35">
      <c r="A86" s="3" t="s">
        <v>19</v>
      </c>
      <c r="B86" s="3" t="s">
        <v>47</v>
      </c>
      <c r="C86" s="3" t="s">
        <v>62</v>
      </c>
      <c r="D86" s="3"/>
      <c r="E86" s="3">
        <v>22</v>
      </c>
      <c r="F86" s="3">
        <v>2</v>
      </c>
      <c r="G86" s="4">
        <f>IF(Table1[[#This Row],[Shared CM]]="N/A","N/A",Table1[[#This Row],[Shared CM]]/6800)</f>
        <v>3.2352941176470589E-3</v>
      </c>
      <c r="H86" s="5" t="s">
        <v>77</v>
      </c>
      <c r="I86" s="13" t="s">
        <v>40</v>
      </c>
      <c r="J86" s="9"/>
      <c r="K86" s="3" t="s">
        <v>57</v>
      </c>
      <c r="L86" s="3" t="s">
        <v>3</v>
      </c>
    </row>
    <row r="87" spans="1:12" x14ac:dyDescent="0.35">
      <c r="A87" s="3" t="s">
        <v>19</v>
      </c>
      <c r="B87" s="3" t="s">
        <v>33</v>
      </c>
      <c r="C87" s="3" t="s">
        <v>62</v>
      </c>
      <c r="D87" s="3"/>
      <c r="E87" s="3">
        <v>12</v>
      </c>
      <c r="F87" s="3">
        <v>3</v>
      </c>
      <c r="G87" s="4">
        <f>IF(Table1[[#This Row],[Shared CM]]="N/A","N/A",Table1[[#This Row],[Shared CM]]/6800)</f>
        <v>1.7647058823529412E-3</v>
      </c>
      <c r="H87" s="5" t="s">
        <v>77</v>
      </c>
      <c r="I87" s="13" t="s">
        <v>40</v>
      </c>
      <c r="J87" s="9"/>
      <c r="K87" s="3" t="s">
        <v>57</v>
      </c>
      <c r="L87" s="3" t="s">
        <v>3</v>
      </c>
    </row>
    <row r="88" spans="1:12" x14ac:dyDescent="0.35">
      <c r="A88" s="3" t="s">
        <v>43</v>
      </c>
      <c r="B88" s="3" t="s">
        <v>33</v>
      </c>
      <c r="C88" s="3" t="s">
        <v>62</v>
      </c>
      <c r="D88" s="3" t="s">
        <v>42</v>
      </c>
      <c r="E88" s="3" t="s">
        <v>42</v>
      </c>
      <c r="F88" s="3" t="s">
        <v>42</v>
      </c>
      <c r="G88" s="4" t="str">
        <f>IF(Table1[[#This Row],[Shared CM]]="N/A","N/A",Table1[[#This Row],[Shared CM]]/6800)</f>
        <v>N/A</v>
      </c>
      <c r="H88" s="5" t="s">
        <v>54</v>
      </c>
      <c r="I88" s="3" t="s">
        <v>20</v>
      </c>
      <c r="J88" s="9"/>
      <c r="K88" s="3" t="s">
        <v>56</v>
      </c>
      <c r="L88" s="3" t="s">
        <v>3</v>
      </c>
    </row>
    <row r="89" spans="1:12" x14ac:dyDescent="0.35">
      <c r="A89" s="3" t="s">
        <v>43</v>
      </c>
      <c r="B89" s="3" t="s">
        <v>47</v>
      </c>
      <c r="C89" s="3" t="s">
        <v>62</v>
      </c>
      <c r="D89" s="3" t="s">
        <v>62</v>
      </c>
      <c r="E89" s="3">
        <v>10</v>
      </c>
      <c r="F89" s="3">
        <v>2</v>
      </c>
      <c r="G89" s="4">
        <f>IF(Table1[[#This Row],[Shared CM]]="N/A","N/A",Table1[[#This Row],[Shared CM]]/6800)</f>
        <v>1.4705882352941176E-3</v>
      </c>
      <c r="H89" s="5" t="s">
        <v>54</v>
      </c>
      <c r="I89" s="12" t="s">
        <v>20</v>
      </c>
      <c r="J89" s="9"/>
      <c r="K89" s="3" t="s">
        <v>56</v>
      </c>
      <c r="L89" s="3" t="s">
        <v>3</v>
      </c>
    </row>
    <row r="90" spans="1:12" x14ac:dyDescent="0.35">
      <c r="A90" s="3" t="s">
        <v>67</v>
      </c>
      <c r="B90" s="3" t="s">
        <v>63</v>
      </c>
      <c r="C90" s="3"/>
      <c r="D90" s="3"/>
      <c r="E90" s="3">
        <v>24.1</v>
      </c>
      <c r="F90" s="3">
        <v>2</v>
      </c>
      <c r="G90" s="4">
        <f>IF(Table1[[#This Row],[Shared CM]]="N/A","N/A",Table1[[#This Row],[Shared CM]]/6800)</f>
        <v>3.5441176470588239E-3</v>
      </c>
      <c r="H90" s="5"/>
      <c r="I90" s="12"/>
      <c r="J90" s="9" t="s">
        <v>54</v>
      </c>
      <c r="K90" s="3"/>
      <c r="L90" s="3"/>
    </row>
    <row r="91" spans="1:12" x14ac:dyDescent="0.35">
      <c r="A91" s="3" t="s">
        <v>17</v>
      </c>
      <c r="B91" s="3" t="s">
        <v>33</v>
      </c>
      <c r="C91" s="3" t="s">
        <v>62</v>
      </c>
      <c r="D91" s="3" t="s">
        <v>42</v>
      </c>
      <c r="E91" s="3" t="s">
        <v>42</v>
      </c>
      <c r="F91" s="3" t="s">
        <v>42</v>
      </c>
      <c r="G91" s="4" t="str">
        <f>IF(Table1[[#This Row],[Shared CM]]="N/A","N/A",Table1[[#This Row],[Shared CM]]/6800)</f>
        <v>N/A</v>
      </c>
      <c r="H91" s="5" t="s">
        <v>77</v>
      </c>
      <c r="I91" s="3" t="s">
        <v>40</v>
      </c>
      <c r="J91" s="9"/>
      <c r="K91" s="3" t="s">
        <v>57</v>
      </c>
      <c r="L91" s="3" t="s">
        <v>3</v>
      </c>
    </row>
    <row r="92" spans="1:12" x14ac:dyDescent="0.35">
      <c r="A92" s="3" t="s">
        <v>17</v>
      </c>
      <c r="B92" s="3" t="s">
        <v>32</v>
      </c>
      <c r="C92" s="3" t="s">
        <v>62</v>
      </c>
      <c r="D92" s="3" t="s">
        <v>62</v>
      </c>
      <c r="E92" s="3">
        <v>35</v>
      </c>
      <c r="F92" s="3">
        <v>1</v>
      </c>
      <c r="G92" s="4">
        <f>IF(Table1[[#This Row],[Shared CM]]="N/A","N/A",Table1[[#This Row],[Shared CM]]/6800)</f>
        <v>5.1470588235294117E-3</v>
      </c>
      <c r="H92" s="6" t="s">
        <v>54</v>
      </c>
      <c r="I92" s="12" t="s">
        <v>20</v>
      </c>
      <c r="J92" s="9"/>
      <c r="K92" s="3" t="s">
        <v>57</v>
      </c>
      <c r="L92" s="3" t="s">
        <v>3</v>
      </c>
    </row>
    <row r="93" spans="1:12" x14ac:dyDescent="0.35">
      <c r="A93" s="3" t="s">
        <v>17</v>
      </c>
      <c r="B93" s="3" t="s">
        <v>63</v>
      </c>
      <c r="C93" s="3" t="s">
        <v>62</v>
      </c>
      <c r="D93" s="3"/>
      <c r="E93" s="3">
        <v>30</v>
      </c>
      <c r="F93" s="3">
        <v>3</v>
      </c>
      <c r="G93" s="4">
        <f>IF(Table1[[#This Row],[Shared CM]]="N/A","N/A",Table1[[#This Row],[Shared CM]]/6800)</f>
        <v>4.4117647058823529E-3</v>
      </c>
      <c r="H93" s="6" t="s">
        <v>54</v>
      </c>
      <c r="I93" s="12" t="s">
        <v>20</v>
      </c>
      <c r="J93" s="9"/>
      <c r="K93" s="3" t="s">
        <v>57</v>
      </c>
      <c r="L93" s="3" t="s">
        <v>3</v>
      </c>
    </row>
    <row r="94" spans="1:12" x14ac:dyDescent="0.35">
      <c r="A94" s="3" t="s">
        <v>17</v>
      </c>
      <c r="B94" s="3" t="s">
        <v>47</v>
      </c>
      <c r="C94" s="3" t="s">
        <v>62</v>
      </c>
      <c r="D94" s="3"/>
      <c r="E94" s="3">
        <v>26.1</v>
      </c>
      <c r="F94" s="3">
        <v>3</v>
      </c>
      <c r="G94" s="4">
        <f>IF(Table1[[#This Row],[Shared CM]]="N/A","N/A",Table1[[#This Row],[Shared CM]]/6800)</f>
        <v>3.8382352941176471E-3</v>
      </c>
      <c r="H94" s="5" t="s">
        <v>77</v>
      </c>
      <c r="I94" s="13" t="s">
        <v>40</v>
      </c>
      <c r="J94" s="9"/>
      <c r="K94" s="3" t="s">
        <v>57</v>
      </c>
      <c r="L94" s="3" t="s">
        <v>3</v>
      </c>
    </row>
    <row r="95" spans="1:12" x14ac:dyDescent="0.35">
      <c r="A95" s="3" t="s">
        <v>91</v>
      </c>
      <c r="B95" s="3" t="s">
        <v>32</v>
      </c>
      <c r="C95" s="3" t="s">
        <v>62</v>
      </c>
      <c r="D95" s="3" t="s">
        <v>62</v>
      </c>
      <c r="E95" s="3">
        <v>7.5</v>
      </c>
      <c r="F95" s="3">
        <v>1</v>
      </c>
      <c r="G95" s="4">
        <f>IF(Table1[[#This Row],[Shared CM]]="N/A","N/A",Table1[[#This Row],[Shared CM]]/6800)</f>
        <v>1.1029411764705882E-3</v>
      </c>
      <c r="H95" s="5" t="s">
        <v>20</v>
      </c>
      <c r="I95" s="12" t="s">
        <v>30</v>
      </c>
      <c r="J95" s="9"/>
      <c r="K95" s="3" t="s">
        <v>73</v>
      </c>
      <c r="L95" s="3" t="s">
        <v>3</v>
      </c>
    </row>
    <row r="96" spans="1:12" x14ac:dyDescent="0.35">
      <c r="A96" s="3" t="s">
        <v>92</v>
      </c>
      <c r="B96" s="3" t="s">
        <v>32</v>
      </c>
      <c r="C96" s="3"/>
      <c r="D96" s="3"/>
      <c r="E96" s="3">
        <v>8.6999999999999993</v>
      </c>
      <c r="F96" s="3">
        <v>1</v>
      </c>
      <c r="G96" s="4">
        <f>IF(Table1[[#This Row],[Shared CM]]="N/A","N/A",Table1[[#This Row],[Shared CM]]/6800)</f>
        <v>1.2794117647058822E-3</v>
      </c>
      <c r="H96" s="5"/>
      <c r="I96" s="12"/>
      <c r="J96" s="9"/>
      <c r="K96" s="3"/>
      <c r="L96" s="3"/>
    </row>
  </sheetData>
  <hyperlinks>
    <hyperlink ref="A78" r:id="rId1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Walbecq</dc:creator>
  <cp:lastModifiedBy>Rebecca Walbecq</cp:lastModifiedBy>
  <dcterms:created xsi:type="dcterms:W3CDTF">2016-09-13T21:55:50Z</dcterms:created>
  <dcterms:modified xsi:type="dcterms:W3CDTF">2016-10-18T19:03:03Z</dcterms:modified>
</cp:coreProperties>
</file>